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4"/>
  </bookViews>
  <sheets>
    <sheet name="BESCOM old" sheetId="10" r:id="rId1"/>
    <sheet name="GESCOM old" sheetId="11" r:id="rId2"/>
    <sheet name="HESCOM old" sheetId="3" r:id="rId3"/>
    <sheet name="CESC old" sheetId="12" r:id="rId4"/>
    <sheet name=" IPPs GEOA" sheetId="9" r:id="rId5"/>
    <sheet name="MESCOM old" sheetId="13" r:id="rId6"/>
    <sheet name="Abstract" sheetId="14" r:id="rId7"/>
  </sheets>
  <definedNames>
    <definedName name="_xlnm._FilterDatabase" localSheetId="4" hidden="1">' IPPs GEOA'!$A$2:$K$79</definedName>
    <definedName name="_xlnm._FilterDatabase" localSheetId="0" hidden="1">'BESCOM old'!$A$2:$I$115</definedName>
    <definedName name="_xlnm._FilterDatabase" localSheetId="1" hidden="1">'GESCOM old'!$A$2:$I$132</definedName>
    <definedName name="_xlnm._FilterDatabase" localSheetId="2" hidden="1">'HESCOM old'!$A$3:$I$118</definedName>
    <definedName name="_xlnm._FilterDatabase" localSheetId="5" hidden="1">'MESCOM old'!$A$2:$X$10</definedName>
    <definedName name="_xlnm.Print_Area" localSheetId="4">' IPPs GEOA'!$A$1:$I$79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4" l="1"/>
  <c r="E17" i="14"/>
  <c r="H29" i="14" l="1"/>
  <c r="G29" i="14"/>
  <c r="F29" i="14"/>
  <c r="E29" i="14"/>
  <c r="D29" i="14"/>
  <c r="C29" i="14"/>
  <c r="H28" i="14"/>
  <c r="G28" i="14"/>
  <c r="F28" i="14"/>
  <c r="E28" i="14"/>
  <c r="C28" i="14"/>
  <c r="H27" i="14"/>
  <c r="G27" i="14"/>
  <c r="F27" i="14"/>
  <c r="E27" i="14"/>
  <c r="H26" i="14"/>
  <c r="G26" i="14"/>
  <c r="F26" i="14"/>
  <c r="E26" i="14"/>
  <c r="C26" i="14"/>
  <c r="H25" i="14"/>
  <c r="H30" i="14" s="1"/>
  <c r="G25" i="14"/>
  <c r="G30" i="14" s="1"/>
  <c r="F25" i="14"/>
  <c r="E25" i="14"/>
  <c r="H20" i="14"/>
  <c r="G20" i="14"/>
  <c r="F20" i="14"/>
  <c r="E20" i="14"/>
  <c r="D17" i="14"/>
  <c r="C17" i="14"/>
  <c r="F16" i="14"/>
  <c r="D16" i="14"/>
  <c r="D15" i="14"/>
  <c r="D20" i="14" s="1"/>
  <c r="C15" i="14"/>
  <c r="C20" i="14" s="1"/>
  <c r="H10" i="14"/>
  <c r="G10" i="14"/>
  <c r="F10" i="14"/>
  <c r="E10" i="14"/>
  <c r="D9" i="14"/>
  <c r="C9" i="14"/>
  <c r="D8" i="14"/>
  <c r="D28" i="14" s="1"/>
  <c r="D7" i="14"/>
  <c r="D27" i="14" s="1"/>
  <c r="C7" i="14"/>
  <c r="C27" i="14" s="1"/>
  <c r="D6" i="14"/>
  <c r="D26" i="14" s="1"/>
  <c r="C6" i="14"/>
  <c r="D5" i="14"/>
  <c r="D10" i="14" s="1"/>
  <c r="C5" i="14"/>
  <c r="C25" i="14" s="1"/>
  <c r="F30" i="14" l="1"/>
  <c r="E30" i="14"/>
  <c r="C30" i="14"/>
  <c r="C10" i="14"/>
  <c r="D25" i="14"/>
  <c r="D30" i="14" s="1"/>
  <c r="T10" i="13" l="1"/>
  <c r="S10" i="13"/>
  <c r="R10" i="13"/>
  <c r="Q10" i="13"/>
  <c r="P10" i="13"/>
  <c r="O10" i="13"/>
  <c r="N10" i="13"/>
  <c r="M10" i="13"/>
  <c r="L10" i="13"/>
  <c r="K10" i="13"/>
  <c r="J10" i="13"/>
  <c r="I10" i="13"/>
  <c r="T9" i="13"/>
  <c r="S9" i="13"/>
  <c r="R9" i="13"/>
  <c r="Q9" i="13"/>
  <c r="P9" i="13"/>
  <c r="O9" i="13"/>
  <c r="N9" i="13"/>
  <c r="M9" i="13"/>
  <c r="L9" i="13"/>
  <c r="K9" i="13"/>
  <c r="J9" i="13"/>
  <c r="I9" i="13"/>
  <c r="T8" i="13"/>
  <c r="S8" i="13"/>
  <c r="R8" i="13"/>
  <c r="Q8" i="13"/>
  <c r="P8" i="13"/>
  <c r="O8" i="13"/>
  <c r="N8" i="13"/>
  <c r="M8" i="13"/>
  <c r="L8" i="13"/>
  <c r="K8" i="13"/>
  <c r="J8" i="13"/>
  <c r="I8" i="13"/>
  <c r="T7" i="13"/>
  <c r="S7" i="13"/>
  <c r="R7" i="13"/>
  <c r="Q7" i="13"/>
  <c r="P7" i="13"/>
  <c r="O7" i="13"/>
  <c r="N7" i="13"/>
  <c r="M7" i="13"/>
  <c r="L7" i="13"/>
  <c r="K7" i="13"/>
  <c r="J7" i="13"/>
  <c r="I7" i="13"/>
  <c r="T6" i="13"/>
  <c r="S6" i="13"/>
  <c r="R6" i="13"/>
  <c r="Q6" i="13"/>
  <c r="P6" i="13"/>
  <c r="O6" i="13"/>
  <c r="N6" i="13"/>
  <c r="M6" i="13"/>
  <c r="L6" i="13"/>
  <c r="K6" i="13"/>
  <c r="J6" i="13"/>
  <c r="I6" i="13"/>
  <c r="T5" i="13"/>
  <c r="S5" i="13"/>
  <c r="R5" i="13"/>
  <c r="Q5" i="13"/>
  <c r="P5" i="13"/>
  <c r="O5" i="13"/>
  <c r="N5" i="13"/>
  <c r="M5" i="13"/>
  <c r="L5" i="13"/>
  <c r="K5" i="13"/>
  <c r="J5" i="13"/>
  <c r="I5" i="13"/>
  <c r="T4" i="13"/>
  <c r="S4" i="13"/>
  <c r="R4" i="13"/>
  <c r="Q4" i="13"/>
  <c r="P4" i="13"/>
  <c r="O4" i="13"/>
  <c r="N4" i="13"/>
  <c r="M4" i="13"/>
  <c r="L4" i="13"/>
  <c r="K4" i="13"/>
  <c r="J4" i="13"/>
  <c r="I4" i="13"/>
  <c r="T3" i="13"/>
  <c r="S3" i="13"/>
  <c r="R3" i="13"/>
  <c r="Q3" i="13"/>
  <c r="P3" i="13"/>
  <c r="O3" i="13"/>
  <c r="N3" i="13"/>
  <c r="M3" i="13"/>
  <c r="L3" i="13"/>
  <c r="K3" i="13"/>
  <c r="J3" i="13"/>
  <c r="I3" i="13"/>
  <c r="A5" i="13"/>
  <c r="A6" i="13" s="1"/>
  <c r="A7" i="13" s="1"/>
  <c r="A8" i="13" s="1"/>
  <c r="A9" i="13" s="1"/>
  <c r="A10" i="13" s="1"/>
  <c r="A11" i="12"/>
  <c r="A13" i="12"/>
  <c r="A14" i="12" s="1"/>
  <c r="A16" i="12"/>
  <c r="A17" i="12" s="1"/>
  <c r="A19" i="12"/>
  <c r="A20" i="12" s="1"/>
  <c r="A22" i="12"/>
  <c r="A23" i="12" s="1"/>
  <c r="A25" i="12"/>
  <c r="A26" i="12" s="1"/>
  <c r="A28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T9" i="12"/>
  <c r="S9" i="12"/>
  <c r="R9" i="12"/>
  <c r="Q9" i="12"/>
  <c r="P9" i="12"/>
  <c r="O9" i="12"/>
  <c r="N9" i="12"/>
  <c r="M9" i="12"/>
  <c r="L9" i="12"/>
  <c r="K9" i="12"/>
  <c r="J9" i="12"/>
  <c r="I9" i="12"/>
  <c r="T8" i="12"/>
  <c r="S8" i="12"/>
  <c r="R8" i="12"/>
  <c r="Q8" i="12"/>
  <c r="P8" i="12"/>
  <c r="O8" i="12"/>
  <c r="N8" i="12"/>
  <c r="M8" i="12"/>
  <c r="L8" i="12"/>
  <c r="K8" i="12"/>
  <c r="J8" i="12"/>
  <c r="I8" i="12"/>
  <c r="T7" i="12"/>
  <c r="S7" i="12"/>
  <c r="R7" i="12"/>
  <c r="Q7" i="12"/>
  <c r="P7" i="12"/>
  <c r="O7" i="12"/>
  <c r="N7" i="12"/>
  <c r="M7" i="12"/>
  <c r="L7" i="12"/>
  <c r="K7" i="12"/>
  <c r="J7" i="12"/>
  <c r="I7" i="12"/>
  <c r="T6" i="12"/>
  <c r="S6" i="12"/>
  <c r="R6" i="12"/>
  <c r="Q6" i="12"/>
  <c r="P6" i="12"/>
  <c r="O6" i="12"/>
  <c r="N6" i="12"/>
  <c r="M6" i="12"/>
  <c r="L6" i="12"/>
  <c r="K6" i="12"/>
  <c r="J6" i="12"/>
  <c r="I6" i="12"/>
  <c r="T5" i="12"/>
  <c r="S5" i="12"/>
  <c r="R5" i="12"/>
  <c r="Q5" i="12"/>
  <c r="P5" i="12"/>
  <c r="O5" i="12"/>
  <c r="N5" i="12"/>
  <c r="M5" i="12"/>
  <c r="L5" i="12"/>
  <c r="K5" i="12"/>
  <c r="J5" i="12"/>
  <c r="I5" i="12"/>
  <c r="T4" i="12"/>
  <c r="S4" i="12"/>
  <c r="R4" i="12"/>
  <c r="Q4" i="12"/>
  <c r="P4" i="12"/>
  <c r="O4" i="12"/>
  <c r="N4" i="12"/>
  <c r="M4" i="12"/>
  <c r="L4" i="12"/>
  <c r="K4" i="12"/>
  <c r="J4" i="12"/>
  <c r="I4" i="12"/>
  <c r="A4" i="12"/>
  <c r="A5" i="12" s="1"/>
  <c r="T3" i="12"/>
  <c r="S3" i="12"/>
  <c r="R3" i="12"/>
  <c r="Q3" i="12"/>
  <c r="P3" i="12"/>
  <c r="O3" i="12"/>
  <c r="N3" i="12"/>
  <c r="M3" i="12"/>
  <c r="L3" i="12"/>
  <c r="K3" i="12"/>
  <c r="J3" i="12"/>
  <c r="I3" i="12"/>
  <c r="U7" i="13" l="1"/>
  <c r="U8" i="13"/>
  <c r="U9" i="13"/>
  <c r="U10" i="13"/>
  <c r="U3" i="13"/>
  <c r="U4" i="13"/>
  <c r="U5" i="13"/>
  <c r="U6" i="13"/>
  <c r="U6" i="12"/>
  <c r="U7" i="12"/>
  <c r="U8" i="12"/>
  <c r="U9" i="12"/>
  <c r="U10" i="12"/>
  <c r="U11" i="12"/>
  <c r="U12" i="12"/>
  <c r="U13" i="12"/>
  <c r="U14" i="12"/>
  <c r="U15" i="12"/>
  <c r="U3" i="12"/>
  <c r="U4" i="12"/>
  <c r="U5" i="12"/>
</calcChain>
</file>

<file path=xl/sharedStrings.xml><?xml version="1.0" encoding="utf-8"?>
<sst xmlns="http://schemas.openxmlformats.org/spreadsheetml/2006/main" count="2923" uniqueCount="1559">
  <si>
    <t>Capacity in MW</t>
  </si>
  <si>
    <t>Type of Generation</t>
  </si>
  <si>
    <t>Date of Agreement</t>
  </si>
  <si>
    <t>Agarwal Sponge &amp; Energy Pvt Ltd</t>
  </si>
  <si>
    <t>Thermal</t>
  </si>
  <si>
    <t>GESCOM</t>
  </si>
  <si>
    <t>08.01.2021</t>
  </si>
  <si>
    <t>07.01.2026</t>
  </si>
  <si>
    <t>Amp Solar Infrasacture Pvt Ltd</t>
  </si>
  <si>
    <t>Solar</t>
  </si>
  <si>
    <t>16.11.2021</t>
  </si>
  <si>
    <t>15.12.2021</t>
  </si>
  <si>
    <t>14.12.2031</t>
  </si>
  <si>
    <t>Ampsolar Technology Two Pvt Ltd</t>
  </si>
  <si>
    <t>30.03.2022</t>
  </si>
  <si>
    <t>29.03.2032</t>
  </si>
  <si>
    <t>Asian Paints Ltd</t>
  </si>
  <si>
    <t>Wind</t>
  </si>
  <si>
    <t>18.03.2019</t>
  </si>
  <si>
    <t>17.03.2029</t>
  </si>
  <si>
    <t xml:space="preserve">Atria Solar Power (Chamarajanagar) Pvt Ltd, 30MW </t>
  </si>
  <si>
    <t>14.12.2017</t>
  </si>
  <si>
    <t>13.12.2027</t>
  </si>
  <si>
    <t>Avaada Non conventional energy pvt Ltd</t>
  </si>
  <si>
    <t>26.03.2018</t>
  </si>
  <si>
    <t>04.04.2018</t>
  </si>
  <si>
    <t>03.04.2028</t>
  </si>
  <si>
    <t>Avon cycles Limited, 2MW solar</t>
  </si>
  <si>
    <t>28.03.2018</t>
  </si>
  <si>
    <t>24.03.2018</t>
  </si>
  <si>
    <t>23.03.2028</t>
  </si>
  <si>
    <t>Avon Ispat &amp; Power Limited, 2MW solar</t>
  </si>
  <si>
    <t>Avon plastic industries</t>
  </si>
  <si>
    <t>15.09.2021</t>
  </si>
  <si>
    <t>14.09.2031</t>
  </si>
  <si>
    <t>Babu sarees Pvt Ltd</t>
  </si>
  <si>
    <t>31.12.2015</t>
  </si>
  <si>
    <t>25.02.2016</t>
  </si>
  <si>
    <t>24.02.2026</t>
  </si>
  <si>
    <t>Bagmane Green Power LLP,32MW solar</t>
  </si>
  <si>
    <t>02.04.2018</t>
  </si>
  <si>
    <t>01.04.2028</t>
  </si>
  <si>
    <t>Balaji Malts Pvt Ltd</t>
  </si>
  <si>
    <t>07.01.2016</t>
  </si>
  <si>
    <t>06.01.2026</t>
  </si>
  <si>
    <t>BEML Ltd</t>
  </si>
  <si>
    <t>23.01.2015</t>
  </si>
  <si>
    <t>22.01.2025</t>
  </si>
  <si>
    <t>Bhadra Packaids Pvt ltd</t>
  </si>
  <si>
    <t>27.03.2028</t>
  </si>
  <si>
    <t>Bhavana Hydro Electric Ltd</t>
  </si>
  <si>
    <t>Mini-Hydel</t>
  </si>
  <si>
    <t>26.06..2013</t>
  </si>
  <si>
    <t>25.06.2023</t>
  </si>
  <si>
    <t>Bijapur Renewable Energy India Pvt Ltd</t>
  </si>
  <si>
    <t>BPCL, Shahapura</t>
  </si>
  <si>
    <t>28.07.2021</t>
  </si>
  <si>
    <t>27.07.2031</t>
  </si>
  <si>
    <t>BPCL Shivapura</t>
  </si>
  <si>
    <t>BTS Roller flour Mill Pvt Ltd,1.8MW SPP</t>
  </si>
  <si>
    <t>01.08.2019</t>
  </si>
  <si>
    <t>01.08.2029</t>
  </si>
  <si>
    <t>CAMPCO (Bellary, GESCOM)</t>
  </si>
  <si>
    <t>30.09.2020</t>
  </si>
  <si>
    <t>29.09.2030</t>
  </si>
  <si>
    <t>Charishma Hotels Pvt Ltd</t>
  </si>
  <si>
    <t>24.07.2018</t>
  </si>
  <si>
    <t>23.07.2028</t>
  </si>
  <si>
    <t>Clean Max Deneb Power LLP,4.2MW WPP</t>
  </si>
  <si>
    <t>19.11.2019</t>
  </si>
  <si>
    <t>18.11.2029</t>
  </si>
  <si>
    <t>Clean max Enviro Energy Solutions Pvt Ltd, 4MW</t>
  </si>
  <si>
    <t>Clean max Enviro Energy Solutions Pvt Ltd,16MW</t>
  </si>
  <si>
    <t>Clean max Enviro Energy Solutions Pvt Ltd,8MW</t>
  </si>
  <si>
    <t>Clean max IPP 2 Pvt Ltd,32MW solar</t>
  </si>
  <si>
    <t xml:space="preserve">Clean max mercury Power Pvt Ltd,32MW solar </t>
  </si>
  <si>
    <t>Clean max Photovoltaic Pvt Ltd, 32MW</t>
  </si>
  <si>
    <t>Clean Max Pluto Solar Power LLP,8.4MW WPP</t>
  </si>
  <si>
    <t>19.09.2019</t>
  </si>
  <si>
    <t>18.09.2029</t>
  </si>
  <si>
    <t>Clean Max Power Projects Pvt Ltd</t>
  </si>
  <si>
    <t>16.12.2017</t>
  </si>
  <si>
    <t>15.12.2027</t>
  </si>
  <si>
    <t>Clean Max Vega LLP,6.3MW</t>
  </si>
  <si>
    <t>14.11.2019</t>
  </si>
  <si>
    <t>13.11.2029</t>
  </si>
  <si>
    <t>Clean Solar Power (Bellari ) Pvt Ltd</t>
  </si>
  <si>
    <t>26.07.2017</t>
  </si>
  <si>
    <t>25.07.2027</t>
  </si>
  <si>
    <t>Clean Wind Power (Manvi) PVt Ltd</t>
  </si>
  <si>
    <t>03.03.2018</t>
  </si>
  <si>
    <t>02.03.2028</t>
  </si>
  <si>
    <t>Clean wind Power(Manvi)PVt Ltd (24MW+26MW)</t>
  </si>
  <si>
    <t>26.05.2015</t>
  </si>
  <si>
    <t>25.05.2025</t>
  </si>
  <si>
    <t>Eastman International</t>
  </si>
  <si>
    <t>06.02.2018</t>
  </si>
  <si>
    <t>05.02.2028</t>
  </si>
  <si>
    <t>Ecoren Energy India Pvt Ltd (Mullur solar Parks Pvt Ltd)</t>
  </si>
  <si>
    <t>31.03.2018</t>
  </si>
  <si>
    <t>13.04.2018</t>
  </si>
  <si>
    <t>12.04.2028</t>
  </si>
  <si>
    <t>Embassy Energy Private Limited, 100MW</t>
  </si>
  <si>
    <t>19.12.2017</t>
  </si>
  <si>
    <t>18.12.2027</t>
  </si>
  <si>
    <t>Engineered Power Resources India(P) td</t>
  </si>
  <si>
    <t>26.09.2018</t>
  </si>
  <si>
    <t>05.01.2019</t>
  </si>
  <si>
    <t>04.01.2029</t>
  </si>
  <si>
    <t>Golden Hatcheries</t>
  </si>
  <si>
    <t>07.07.2018</t>
  </si>
  <si>
    <t>06.07.2028</t>
  </si>
  <si>
    <t>Hanumantha Rao  Shiragumpi Village (KST-175)</t>
  </si>
  <si>
    <t>14.09.2021</t>
  </si>
  <si>
    <t>13.09.2031</t>
  </si>
  <si>
    <t>Hanumantha Rao , Ilkal Taluk(KST-52)</t>
  </si>
  <si>
    <t>01.03.2019</t>
  </si>
  <si>
    <t>01.03.2029</t>
  </si>
  <si>
    <t>Hanumantha Rao, Kyadiguppa(KST-50)</t>
  </si>
  <si>
    <t>Harsha Dalmia 0.8MW WPP at Bellikatte village, Kudalgi Tq, Ballari District.</t>
  </si>
  <si>
    <t>Hinduja renewables TWO pvt ltd  mallat village sirawara taluk, raichur district</t>
  </si>
  <si>
    <t>24.12.2021</t>
  </si>
  <si>
    <t>23.12.2031</t>
  </si>
  <si>
    <t>HR kaveri pvt ltd mallat village sirawara taluk, raichur district</t>
  </si>
  <si>
    <t>Indo Wind Energy</t>
  </si>
  <si>
    <t>20.07.2021</t>
  </si>
  <si>
    <t>19.07.2031</t>
  </si>
  <si>
    <t xml:space="preserve">INR Energy ventures </t>
  </si>
  <si>
    <t>28.08.2018</t>
  </si>
  <si>
    <t>27.08.2028</t>
  </si>
  <si>
    <t>ITC Limited</t>
  </si>
  <si>
    <t>Jodhani papers pvt ltd ujjini village kottur taluk,ballary dist</t>
  </si>
  <si>
    <t>22.02.2022</t>
  </si>
  <si>
    <t>21.02.2032</t>
  </si>
  <si>
    <t>Kare power Resources Pvt Ltd</t>
  </si>
  <si>
    <t>16.09.2015</t>
  </si>
  <si>
    <t>15.09.2025</t>
  </si>
  <si>
    <t>Kemwell Biopharma Pvt Ltd</t>
  </si>
  <si>
    <t>Konark Projects Ltd</t>
  </si>
  <si>
    <t>Kushtagi Solar Power Pvt Ltd</t>
  </si>
  <si>
    <t>08.08.2018</t>
  </si>
  <si>
    <t>07.08.2028</t>
  </si>
  <si>
    <t>09.07.2013</t>
  </si>
  <si>
    <t>08.07.2023</t>
  </si>
  <si>
    <t>Lozen Pharma Pvt Ltd</t>
  </si>
  <si>
    <t>Mac Charles (India) Ltd</t>
  </si>
  <si>
    <t>23.09.2020</t>
  </si>
  <si>
    <t>22.09.2030</t>
  </si>
  <si>
    <t>Marvel Solren Pvt Ltd</t>
  </si>
  <si>
    <t>Matrix Agro Pvt Ltd</t>
  </si>
  <si>
    <t>Bio-Mass</t>
  </si>
  <si>
    <t>23.12.2015</t>
  </si>
  <si>
    <t>22.12.2025</t>
  </si>
  <si>
    <t>Matrix Green Energy Pvt Ltd</t>
  </si>
  <si>
    <t>27.11.2017</t>
  </si>
  <si>
    <t>26.11.2027</t>
  </si>
  <si>
    <t>18.01.2018</t>
  </si>
  <si>
    <t>17.01.2028</t>
  </si>
  <si>
    <t xml:space="preserve">MLC Estate LLP </t>
  </si>
  <si>
    <t>Nandi Rollers Flour Mills(P) Ltd</t>
  </si>
  <si>
    <t>Narayanapur power company pvt ltd</t>
  </si>
  <si>
    <t>10.11.2014</t>
  </si>
  <si>
    <t>09.11.2024</t>
  </si>
  <si>
    <t>Orchid Laminates Pvt Ltd Ujjini and Nagenahalli Village</t>
  </si>
  <si>
    <t>P. Balasubba shetty power &amp; steel Koppal</t>
  </si>
  <si>
    <t>15.01.2021</t>
  </si>
  <si>
    <t>14.01.2031</t>
  </si>
  <si>
    <t>Prakash Silks &amp; Sarees Pvt Ltd</t>
  </si>
  <si>
    <t>Prathijna Sustainable solutions Pvt Ltd Raichur</t>
  </si>
  <si>
    <t>29.09.2018</t>
  </si>
  <si>
    <t>Rai bahadur Seth Sriram Narasingadas</t>
  </si>
  <si>
    <t>Regency Nirmaan Ltd. 3.2MW WPP,  Nimbalgere village, Kudalgi Tq, Ballari District.</t>
  </si>
  <si>
    <t>20.08.2018</t>
  </si>
  <si>
    <t>19.09.2028</t>
  </si>
  <si>
    <t>Renaissance Advisory Services Pvt. Ltd(NKSLR-17)</t>
  </si>
  <si>
    <t>Renew Saur Ur pvt ltd (Ittagi)</t>
  </si>
  <si>
    <t>26.11.2016</t>
  </si>
  <si>
    <t>25.11.2026</t>
  </si>
  <si>
    <t>Renew Saur Ur pvt ltd (Maski)</t>
  </si>
  <si>
    <t>22.05.2017</t>
  </si>
  <si>
    <t>21.05.2027</t>
  </si>
  <si>
    <t>Renew Wind Energy (AP) Pvt Ltd @ GKL-11 to 20 , LGS/44/5</t>
  </si>
  <si>
    <t>23.03.2016</t>
  </si>
  <si>
    <t>22.03.2026</t>
  </si>
  <si>
    <t>Renew Wind Energy (AP) Pvt Ltd @ GKL-21 to 30 - 44/6</t>
  </si>
  <si>
    <t>Renew Wind Energy(Budh3) Private Limited, 20MW (Eklara)</t>
  </si>
  <si>
    <t>16.03.2018</t>
  </si>
  <si>
    <t>15.03.2028</t>
  </si>
  <si>
    <t>Renew Wind Energy(Budh3) Private Limited, 20MW (Nirna)</t>
  </si>
  <si>
    <t>09.03.2018</t>
  </si>
  <si>
    <t>Renew Wind Energy(Budh3) Private Limited, 20MW, Aikur (Wadgera)</t>
  </si>
  <si>
    <t>22.12.2017</t>
  </si>
  <si>
    <t>21.12.2027</t>
  </si>
  <si>
    <t xml:space="preserve">Renew Wind Energy(Karnataka) Pvt Ltd </t>
  </si>
  <si>
    <t>17.02.2017</t>
  </si>
  <si>
    <t>16.02.2027</t>
  </si>
  <si>
    <t>08.06.2017</t>
  </si>
  <si>
    <t>Ruchi Soya Industries Ltd</t>
  </si>
  <si>
    <t>26.12.2021</t>
  </si>
  <si>
    <t>25.12.2031</t>
  </si>
  <si>
    <t>Sai Pet Preforms, 3.5 WPP</t>
  </si>
  <si>
    <t>12.09.2019</t>
  </si>
  <si>
    <t>11.09.2029</t>
  </si>
  <si>
    <t>Sarovara Energy Pvt Ltd</t>
  </si>
  <si>
    <t>17.11.2022</t>
  </si>
  <si>
    <t>16.11.2032</t>
  </si>
  <si>
    <t>Sathya Deeptha Parmaceuticals, Bidar 5MW SPP</t>
  </si>
  <si>
    <t>08.05.2019</t>
  </si>
  <si>
    <t>07.05.2029</t>
  </si>
  <si>
    <t>Shahi exports Pvt Ltd</t>
  </si>
  <si>
    <t>05.07.2018</t>
  </si>
  <si>
    <t>04.07.2028</t>
  </si>
  <si>
    <t>30.03.2018</t>
  </si>
  <si>
    <t>Shree Anantnath Real Estate Pvt. Ltd(NKSLR-18)</t>
  </si>
  <si>
    <t>25.03.2028</t>
  </si>
  <si>
    <t>Shree Anantnath Real Estate Pvt. Ltd(NKSLR-19)</t>
  </si>
  <si>
    <t>Shree cements Ltd</t>
  </si>
  <si>
    <t>Shree MTK Textiles Pvt Ltd, 1MW solar</t>
  </si>
  <si>
    <t>Shri Keshav Cements &amp; Infra Ltd</t>
  </si>
  <si>
    <t xml:space="preserve">17.08.2021 </t>
  </si>
  <si>
    <t>16.08.2031</t>
  </si>
  <si>
    <t>Shri kumaraswamy minerals exports pvt ltd shiragumpi vlg kushtagi taluk koppal dist (KST-192)</t>
  </si>
  <si>
    <t>19.08.2021</t>
  </si>
  <si>
    <t>18.08.2031</t>
  </si>
  <si>
    <t>SMP constructions Pvt Ltd</t>
  </si>
  <si>
    <t>15.09.2031</t>
  </si>
  <si>
    <t>Solarsys non conventional Energy Pvt Ltd</t>
  </si>
  <si>
    <t>Sonu Handi Crafts, 2.1MW WPP</t>
  </si>
  <si>
    <t>29.07.2019</t>
  </si>
  <si>
    <t>28.07.2029</t>
  </si>
  <si>
    <t>Stovekraft ltd ujjini village kottur taluk ballary district</t>
  </si>
  <si>
    <t>Sugnaneshwara Hydel power Pvt ltd</t>
  </si>
  <si>
    <t>26.10.2013</t>
  </si>
  <si>
    <t>25.10.2023</t>
  </si>
  <si>
    <t>Sun Power India Ventures Pvt Ltd (KST-174)</t>
  </si>
  <si>
    <t>Sunvik steel pvt ltd nagenahalli village kottur ballary dist</t>
  </si>
  <si>
    <t>02.02.2022</t>
  </si>
  <si>
    <t>Super Tasty Bakery Foods (India) Pvt Ltd</t>
  </si>
  <si>
    <t>07.11.2019</t>
  </si>
  <si>
    <t>06.11.2029</t>
  </si>
  <si>
    <t>SVE Castings PVT Ltd</t>
  </si>
  <si>
    <t>26.04.2021</t>
  </si>
  <si>
    <t>25.04.2031</t>
  </si>
  <si>
    <t>Vivek agro Foods</t>
  </si>
  <si>
    <t>Hindustan Aeronautics Limited</t>
  </si>
  <si>
    <t>04.12.2018</t>
  </si>
  <si>
    <t>03.12.2028</t>
  </si>
  <si>
    <t>Radiance KA Sunshine One Pvt Ltd</t>
  </si>
  <si>
    <t>17.06.2022</t>
  </si>
  <si>
    <t>16.06.2032</t>
  </si>
  <si>
    <t>Radiance KA Sunshine Two Pvt Ltd</t>
  </si>
  <si>
    <t>Sri Kumaraswamy Mineral Exports Pvt., Ltd.,</t>
  </si>
  <si>
    <t>27.05.2022</t>
  </si>
  <si>
    <t>26.05.2032</t>
  </si>
  <si>
    <t xml:space="preserve">M. Hanumantha Rao, Uppara Basapura </t>
  </si>
  <si>
    <t>30.05.2022</t>
  </si>
  <si>
    <t>29.05.2032</t>
  </si>
  <si>
    <t xml:space="preserve">Jodhani Papers Pvt., Ltd., </t>
  </si>
  <si>
    <t>07.06.2022</t>
  </si>
  <si>
    <t>06.06.2032</t>
  </si>
  <si>
    <t>Micropack Pvt., Ltd.,</t>
  </si>
  <si>
    <t xml:space="preserve">Balaji Malts  Pvt., Ltd., </t>
  </si>
  <si>
    <t>12.05.2022</t>
  </si>
  <si>
    <t>11.05.2032</t>
  </si>
  <si>
    <t>Radiance KA Sunshine Five Pvt., Ltd.,</t>
  </si>
  <si>
    <t>28.06.2022</t>
  </si>
  <si>
    <t>27.06.2032</t>
  </si>
  <si>
    <t>Radiance KA Sunshine Four Pvt., Ltd.,</t>
  </si>
  <si>
    <t>Radiance KA Sunshine Three Pvt., Ltd.,</t>
  </si>
  <si>
    <t>Balaji Malts</t>
  </si>
  <si>
    <t>06.05.2022</t>
  </si>
  <si>
    <t>05.05.2032</t>
  </si>
  <si>
    <t>Avaaada KN Solar Pvt., Ltd.,</t>
  </si>
  <si>
    <t>07.07.2022</t>
  </si>
  <si>
    <t>06.07.2032</t>
  </si>
  <si>
    <t>Avaaada KN Yadgir Pvt., Ltd.,</t>
  </si>
  <si>
    <t>MSPL Limited</t>
  </si>
  <si>
    <t>19.07.2022</t>
  </si>
  <si>
    <t>18.07.2032</t>
  </si>
  <si>
    <t>Green Infra Solar Power Projects Limited</t>
  </si>
  <si>
    <t>23.08.2022</t>
  </si>
  <si>
    <t>27.03.2032</t>
  </si>
  <si>
    <t>Radiance KA Sunshine Seven Pvt., Ltd.,</t>
  </si>
  <si>
    <t>14.10.2022</t>
  </si>
  <si>
    <t>13.10.2032</t>
  </si>
  <si>
    <t>Avaada KN Shorapur Pvt., Ltd.,</t>
  </si>
  <si>
    <t>01.10.2022</t>
  </si>
  <si>
    <t>30.09.2032</t>
  </si>
  <si>
    <t>Green Infra Clean Solar Energy Limited</t>
  </si>
  <si>
    <t>15.11.2022</t>
  </si>
  <si>
    <t>14.11.2032</t>
  </si>
  <si>
    <t>Sonu Handicrafts</t>
  </si>
  <si>
    <t>25.04.2022</t>
  </si>
  <si>
    <t>24.04.2032</t>
  </si>
  <si>
    <t>Radiance KA Sunshine Six Pvt., Ltd.,</t>
  </si>
  <si>
    <t>01.12.2022</t>
  </si>
  <si>
    <t>30.11.2032</t>
  </si>
  <si>
    <t>Parola Renewables Pvt., Ltd.,</t>
  </si>
  <si>
    <t>07.12.2022</t>
  </si>
  <si>
    <t>06.12.2032</t>
  </si>
  <si>
    <t>HRG Solar Power Pvt Ltd</t>
  </si>
  <si>
    <t>O2 Renewable Energy IIpvt Ltd</t>
  </si>
  <si>
    <t>06.03.2023</t>
  </si>
  <si>
    <t>05.03.2033</t>
  </si>
  <si>
    <t>O2 Renewable Energy Ipvt Ltd</t>
  </si>
  <si>
    <t>AMPYR Renewable Energy Resources Eleven Pvt Ltd</t>
  </si>
  <si>
    <t>24.04.2023</t>
  </si>
  <si>
    <t>23.04.2033</t>
  </si>
  <si>
    <t>Sipani Fibres Limited</t>
  </si>
  <si>
    <t>06.06.2023</t>
  </si>
  <si>
    <t>15.05.2023</t>
  </si>
  <si>
    <t>14.05.2033</t>
  </si>
  <si>
    <t>ANS Paper Mills Pvt ltd</t>
  </si>
  <si>
    <t>Reliance Jio Infocomm Ltd</t>
  </si>
  <si>
    <t>04.06.2023</t>
  </si>
  <si>
    <t>03.06.2033</t>
  </si>
  <si>
    <t>05.06.2033</t>
  </si>
  <si>
    <t>17.06.2023</t>
  </si>
  <si>
    <t>16.06.3033</t>
  </si>
  <si>
    <t>Pioneer Power Corporation Limited (Lakshmi Jalavidyut Ltd)</t>
  </si>
  <si>
    <t>HESCOM</t>
  </si>
  <si>
    <t>Remarks</t>
  </si>
  <si>
    <t>Renew Wind Energy(Kar) Pvt Ltd</t>
  </si>
  <si>
    <t>WPP</t>
  </si>
  <si>
    <t>5.4.23</t>
  </si>
  <si>
    <t>4.4.33</t>
  </si>
  <si>
    <t>Moryana Renewable Kochi Pvt Ltd(Sidenur)</t>
  </si>
  <si>
    <t>27.3.23</t>
  </si>
  <si>
    <t>26.3.33</t>
  </si>
  <si>
    <t>Moryana Renewable Kochi Pvt Ltd(Betsur)</t>
  </si>
  <si>
    <t>Moryana Renewable Kochi Pvt Ltd(Rannebennur)</t>
  </si>
  <si>
    <t>FPEL Celestical Pvt Ltd</t>
  </si>
  <si>
    <t>SPP</t>
  </si>
  <si>
    <t>24.3.23</t>
  </si>
  <si>
    <t>23.3.33</t>
  </si>
  <si>
    <t>Sarayu Cleangen Pvt Ltd</t>
  </si>
  <si>
    <t>16.5.23</t>
  </si>
  <si>
    <t>15.5.33</t>
  </si>
  <si>
    <t>Jayalakshmi Exports &amp; Imports Pvt Ltd</t>
  </si>
  <si>
    <t>Agreement not yet executed</t>
  </si>
  <si>
    <t>Canara PCC Poles</t>
  </si>
  <si>
    <t>FP Cygnus Pvt Ltd</t>
  </si>
  <si>
    <t>23.5.23</t>
  </si>
  <si>
    <t>22.5.33</t>
  </si>
  <si>
    <t>Sl.No.</t>
  </si>
  <si>
    <t xml:space="preserve"> Unique ID</t>
  </si>
  <si>
    <t>DOA</t>
  </si>
  <si>
    <t>DOA Expiry</t>
  </si>
  <si>
    <t>TYPE of Generation</t>
  </si>
  <si>
    <t>24.03.2023</t>
  </si>
  <si>
    <t>23.03.2033</t>
  </si>
  <si>
    <t xml:space="preserve">SLDC Charges Per MW </t>
  </si>
  <si>
    <t>Total SLDC Charges in Rs</t>
  </si>
  <si>
    <t>TBCWBH0001</t>
  </si>
  <si>
    <t xml:space="preserve">Country Power Management Co., Ltd (Victory Glass &amp; Industries Ltd.,) </t>
  </si>
  <si>
    <t>27.09.2012</t>
  </si>
  <si>
    <t>26.09.2022</t>
  </si>
  <si>
    <t>TBCWBH0002</t>
  </si>
  <si>
    <t>R.B. Seth Sriram Narasingadas, beladaddi RBSN-152(TBC)</t>
  </si>
  <si>
    <t>TBCWBH0003</t>
  </si>
  <si>
    <t>M.K. Agrotech Pvt Ltd</t>
  </si>
  <si>
    <t>TBCWBH0007</t>
  </si>
  <si>
    <t>Rangineni Steels Ltd</t>
  </si>
  <si>
    <t>TBCWBH0008</t>
  </si>
  <si>
    <t>ITC Limited(7WTG)</t>
  </si>
  <si>
    <t>27.11.2013</t>
  </si>
  <si>
    <t>26.11.2023</t>
  </si>
  <si>
    <t>wind</t>
  </si>
  <si>
    <t>TBCWBH0009</t>
  </si>
  <si>
    <t>Hanumantha Rao,Shirunj(tej-13)</t>
  </si>
  <si>
    <t>15.04.2015</t>
  </si>
  <si>
    <t>14.04.2025</t>
  </si>
  <si>
    <t>TBCWBH0010</t>
  </si>
  <si>
    <t>Hanumantha Rao,kanvi, Gadag(tej-06)</t>
  </si>
  <si>
    <t>27.05.2015</t>
  </si>
  <si>
    <t>26.05.2025</t>
  </si>
  <si>
    <t>TBCWBH0011</t>
  </si>
  <si>
    <t>Hanumantha Rao( Tej-16), Nabhapura</t>
  </si>
  <si>
    <t>01.12.2015</t>
  </si>
  <si>
    <t>30.11.2025</t>
  </si>
  <si>
    <t>TBCWBH0012</t>
  </si>
  <si>
    <t>M.K.Eco power Pvt Ltd</t>
  </si>
  <si>
    <t>18.09.2015</t>
  </si>
  <si>
    <t>17.09.2025</t>
  </si>
  <si>
    <t>TBCWBH0013</t>
  </si>
  <si>
    <t>Bagmane Green Power LLP,20MW solar</t>
  </si>
  <si>
    <t>22.06.2018</t>
  </si>
  <si>
    <t>21.06.2028</t>
  </si>
  <si>
    <t>solar</t>
  </si>
  <si>
    <t>TBCWBH0014</t>
  </si>
  <si>
    <t>Renew Wind Energy(Karnataka) Pvt Ltd, 14 MW(GKR-17 to GKR-23, REN(3)-178)</t>
  </si>
  <si>
    <t>TBCWBH0015</t>
  </si>
  <si>
    <t>Renew Wind Energy(Karnataka) Pvt Ltd, 12 MW (GKR-11 to GKR-16( REN(2)-177)</t>
  </si>
  <si>
    <t>TBCWBH0016</t>
  </si>
  <si>
    <t>Renew Wind Energy(Karnataka) Pvt Ltd, 14 MW(GKR-24 to GKR-30, REN(1)-176)</t>
  </si>
  <si>
    <t>TBCWBH0017</t>
  </si>
  <si>
    <t>P.Balasubba setty Power &amp; Steel, 2 MW99GRN 138)</t>
  </si>
  <si>
    <t>06.10.2016</t>
  </si>
  <si>
    <t>05.10.2026</t>
  </si>
  <si>
    <t>TBCWBH0018</t>
  </si>
  <si>
    <t>RFE Belgaum Solar Pvt Ltd</t>
  </si>
  <si>
    <t>25.03.2018</t>
  </si>
  <si>
    <t>24.03.2028</t>
  </si>
  <si>
    <t>02.03.2018</t>
  </si>
  <si>
    <t>TBCWBH0019</t>
  </si>
  <si>
    <t>Belgaum solar power pvt Ltd 20MW solar</t>
  </si>
  <si>
    <t>29.03.2028</t>
  </si>
  <si>
    <t>04.05.2018</t>
  </si>
  <si>
    <t>TBCWBH0020</t>
  </si>
  <si>
    <t>Belgaum solar power pvt Ltd 10MW solar</t>
  </si>
  <si>
    <t>03.05.2028</t>
  </si>
  <si>
    <t>TBCWBH0021</t>
  </si>
  <si>
    <t>Mamadapur solar Pvt Ltd,15MW Solar</t>
  </si>
  <si>
    <t>23.06.2018</t>
  </si>
  <si>
    <t>22.06.2028</t>
  </si>
  <si>
    <t>TBCWBH0022</t>
  </si>
  <si>
    <t>Atria wind power (Basavanabagewadi) Pvt Ltd</t>
  </si>
  <si>
    <t>19.04.2018</t>
  </si>
  <si>
    <t>18.04.2028</t>
  </si>
  <si>
    <t>TBCWBH0023</t>
  </si>
  <si>
    <t>Bosch Ltd</t>
  </si>
  <si>
    <t>30.03.2028</t>
  </si>
  <si>
    <t>TBCWBH0024</t>
  </si>
  <si>
    <t>Vivek Agro Foods</t>
  </si>
  <si>
    <t>10.10.2018</t>
  </si>
  <si>
    <t>09.10.2028</t>
  </si>
  <si>
    <t>TBCWBH0025</t>
  </si>
  <si>
    <t>Atria Power (Bijapur-1) Private Limited  39.6MW</t>
  </si>
  <si>
    <t>25.09.2028</t>
  </si>
  <si>
    <t>TBCWBH0026</t>
  </si>
  <si>
    <t xml:space="preserve">Atria Power (Chitradurga) Private Limited  </t>
  </si>
  <si>
    <t>18.12.2018</t>
  </si>
  <si>
    <t>17.12.2028</t>
  </si>
  <si>
    <t>TBCWBH0027</t>
  </si>
  <si>
    <t>22.07.2020</t>
  </si>
  <si>
    <t>21.07.2030</t>
  </si>
  <si>
    <t>TBCWBH0028</t>
  </si>
  <si>
    <t>Sri Kumaraswamy Mineral Exports Pvt Ltd</t>
  </si>
  <si>
    <t>04.09.2020</t>
  </si>
  <si>
    <t>03.09.2030</t>
  </si>
  <si>
    <t>TBCWBH0029</t>
  </si>
  <si>
    <t>Khayati steel industries pvt ltd</t>
  </si>
  <si>
    <t>25.03.2021</t>
  </si>
  <si>
    <t>24.03.2031</t>
  </si>
  <si>
    <t>TBCWBH0030</t>
  </si>
  <si>
    <t>klene paks pvt ltd</t>
  </si>
  <si>
    <t>TBCWBH0031</t>
  </si>
  <si>
    <t>17.04.2010</t>
  </si>
  <si>
    <t>16.04.2020</t>
  </si>
  <si>
    <t>TBCWBH0032</t>
  </si>
  <si>
    <t>Orange County Resorts &amp; Hotels Ltd</t>
  </si>
  <si>
    <t>16.12.2009</t>
  </si>
  <si>
    <t>15.12.2019</t>
  </si>
  <si>
    <t>TBCWBH0033</t>
  </si>
  <si>
    <t>Varun Beverages Ltd(Nectar Bewerages Pvt Ltd.,)</t>
  </si>
  <si>
    <t>29.4.2011</t>
  </si>
  <si>
    <t>28.4.2021</t>
  </si>
  <si>
    <t>TBCWBH0034</t>
  </si>
  <si>
    <t>Ashoka Iron Works Pvt Ltd</t>
  </si>
  <si>
    <t>17.11.2011</t>
  </si>
  <si>
    <t>TBCWBH0035</t>
  </si>
  <si>
    <t>CAMPCO (Belgaum, HESCOM)</t>
  </si>
  <si>
    <t>30.11.2011</t>
  </si>
  <si>
    <t>29.11.2021</t>
  </si>
  <si>
    <t>TBCWBH0036</t>
  </si>
  <si>
    <t xml:space="preserve"> Greenergy Wind Corporation Pvt Ltd (Earlier Golden Hatcheries)</t>
  </si>
  <si>
    <t>17.08.2011</t>
  </si>
  <si>
    <t>16.08.2021</t>
  </si>
  <si>
    <t>TBCWBH0037</t>
  </si>
  <si>
    <t>TBCWBH0038</t>
  </si>
  <si>
    <t>08.06.2012</t>
  </si>
  <si>
    <t>TBCWBH0039</t>
  </si>
  <si>
    <t>Manjushree Technopack Ltd</t>
  </si>
  <si>
    <t>TBCWBH0040</t>
  </si>
  <si>
    <t>Doddananavar Global Energy Pvt Ltd., 47 MW</t>
  </si>
  <si>
    <t>TBCWBH0041</t>
  </si>
  <si>
    <t>Bright Packaging Pvt Ltd., HESCOM</t>
  </si>
  <si>
    <t>TBCWBH0043</t>
  </si>
  <si>
    <t>A.B. Mallikarjuna</t>
  </si>
  <si>
    <t>05.12.2012</t>
  </si>
  <si>
    <t>04.12.2022</t>
  </si>
  <si>
    <t>TBCWBH0044</t>
  </si>
  <si>
    <t xml:space="preserve"> Prasad Technology Park (P) Ltd</t>
  </si>
  <si>
    <t>TBCWBH0045</t>
  </si>
  <si>
    <t>Abhilash Software Development Centre</t>
  </si>
  <si>
    <t>TBCWBH0047</t>
  </si>
  <si>
    <t xml:space="preserve"> Renew Wind Energy (Karnataka) Pvt Ltd., 18.4 MW</t>
  </si>
  <si>
    <t>TBCWBH0048</t>
  </si>
  <si>
    <t>Renew Wind Energy (Karnataka) Pvt Ltd Kundagol 16 MW (175 TO 194)</t>
  </si>
  <si>
    <t>TBCWBH0051</t>
  </si>
  <si>
    <t>Matrix power Pvt ltd</t>
  </si>
  <si>
    <t>23.11.2013</t>
  </si>
  <si>
    <t>22.11.2023</t>
  </si>
  <si>
    <t>TBCWBH0052</t>
  </si>
  <si>
    <t>Bidar Rubber &amp; reclaims pvt ltd</t>
  </si>
  <si>
    <t>20.09.2013</t>
  </si>
  <si>
    <t>19.09.2023</t>
  </si>
  <si>
    <t>TBCWBH0053</t>
  </si>
  <si>
    <t>Poly pack Industries, Hanumahalli(IPP-04)</t>
  </si>
  <si>
    <t>TBCWBH0054</t>
  </si>
  <si>
    <t>Poly pack Industries, Adavisomapura(PPI-157)</t>
  </si>
  <si>
    <t>13.10.2014</t>
  </si>
  <si>
    <t>12.10.2024</t>
  </si>
  <si>
    <t>30.06.2014</t>
  </si>
  <si>
    <t>TBCWBH0055</t>
  </si>
  <si>
    <t>Fortune Five  Hydel projects pvt ltd(IPP-03&amp; 04)</t>
  </si>
  <si>
    <t>TBCWBH0056</t>
  </si>
  <si>
    <t>Renew Wind Energy Pvt ltd 8MW</t>
  </si>
  <si>
    <t>TBCWBH0057</t>
  </si>
  <si>
    <t>Renew Wind Energy Pvt ltd 10MW</t>
  </si>
  <si>
    <t>TBCWBH0058</t>
  </si>
  <si>
    <t>Lalpur Wind Energy Pvt Ltd,19.2MW(Group B)</t>
  </si>
  <si>
    <t>17.03.2014</t>
  </si>
  <si>
    <t>16.03.2024</t>
  </si>
  <si>
    <t>TBCWBH0059</t>
  </si>
  <si>
    <t>Lalpur Wind Energy Pvt Ltd,12MW</t>
  </si>
  <si>
    <t>TBCWBH0060</t>
  </si>
  <si>
    <t>Lalpur Wind Energy Pvt Ltd, 0.8MW</t>
  </si>
  <si>
    <t>TBCWBH0061</t>
  </si>
  <si>
    <t>Lalpur Wind Energy Pvt Ltd,7.2MW(Group A)</t>
  </si>
  <si>
    <t>TBCWBH0062</t>
  </si>
  <si>
    <t>Lalpur Wind Energy Pvt Ltd,4.8MW</t>
  </si>
  <si>
    <t>TBCWBH0063</t>
  </si>
  <si>
    <t>Green Infra Wind Power Pvt Ltd</t>
  </si>
  <si>
    <t>TBCWBH0064</t>
  </si>
  <si>
    <t>29.01.2015</t>
  </si>
  <si>
    <t>28.01.2025</t>
  </si>
  <si>
    <t>TBCWBH0065</t>
  </si>
  <si>
    <t>TBCWBH0066</t>
  </si>
  <si>
    <t>Pointec Pens &amp; Energy Pvt Ltd</t>
  </si>
  <si>
    <t>27.02.2017</t>
  </si>
  <si>
    <t>26.02.2027</t>
  </si>
  <si>
    <t>Bio-mass</t>
  </si>
  <si>
    <t>TBCWBH0067</t>
  </si>
  <si>
    <t>Mangalore Energies pvt Ltd</t>
  </si>
  <si>
    <t>29.03.2014</t>
  </si>
  <si>
    <t>28.03.2024</t>
  </si>
  <si>
    <t>TBCWBH0068</t>
  </si>
  <si>
    <t>RNS Power Ltd</t>
  </si>
  <si>
    <t>29.06.2024</t>
  </si>
  <si>
    <t>TBCWBH0069</t>
  </si>
  <si>
    <t>Karnataka OEM &amp; spares Pvt Ltd</t>
  </si>
  <si>
    <t>04.09.2014</t>
  </si>
  <si>
    <t>03.09.2024</t>
  </si>
  <si>
    <t>TBCWBH0070</t>
  </si>
  <si>
    <t>28.09.2028</t>
  </si>
  <si>
    <t>TBCWBH0071</t>
  </si>
  <si>
    <t xml:space="preserve">Shilpa Medicare limted, </t>
  </si>
  <si>
    <t>TBCWBH0072</t>
  </si>
  <si>
    <t>Greenergy , Shambapur(GRE-B/159)</t>
  </si>
  <si>
    <t>30.5.2014</t>
  </si>
  <si>
    <t>29.05.2024</t>
  </si>
  <si>
    <t>TBCWBH0073</t>
  </si>
  <si>
    <t>Greenergy , Kalasapur(GRE A-153)</t>
  </si>
  <si>
    <t>30.05.2014</t>
  </si>
  <si>
    <t>TBCWBH0074</t>
  </si>
  <si>
    <t>Prasad Wind mills</t>
  </si>
  <si>
    <t>09.10.2014</t>
  </si>
  <si>
    <t>08.10.2024</t>
  </si>
  <si>
    <t>TBCWBH0075</t>
  </si>
  <si>
    <t>31.01.2015</t>
  </si>
  <si>
    <t>30.01.2025</t>
  </si>
  <si>
    <t>TBCWBH0076</t>
  </si>
  <si>
    <t>Jayalakshmi Exports &amp; Imports Pvt Ltd(JEI-158)</t>
  </si>
  <si>
    <t>TBCWBH0077</t>
  </si>
  <si>
    <t>Rai Bahadur Seth Sriram Narasingadas (HESCOM)</t>
  </si>
  <si>
    <t>TBCWBH0078</t>
  </si>
  <si>
    <t>Mysore Mercantile Co Ltd</t>
  </si>
  <si>
    <t>25.07.2015</t>
  </si>
  <si>
    <t>24.07.2025</t>
  </si>
  <si>
    <t>TBCWBH0079</t>
  </si>
  <si>
    <t>Power Link System Private Limited</t>
  </si>
  <si>
    <t>31.10.2015</t>
  </si>
  <si>
    <t>30.10.2025</t>
  </si>
  <si>
    <t>TBCWBH0080</t>
  </si>
  <si>
    <t>Varuna Auroville</t>
  </si>
  <si>
    <t>11.09.2015</t>
  </si>
  <si>
    <t>10.09.2025</t>
  </si>
  <si>
    <t>TBCWBH0081</t>
  </si>
  <si>
    <t>Vaayudaana</t>
  </si>
  <si>
    <t>30.11.2015</t>
  </si>
  <si>
    <t>29.11.2025</t>
  </si>
  <si>
    <t>TBCWBH0082</t>
  </si>
  <si>
    <t>Vyshali  Energy Pvt Ltd</t>
  </si>
  <si>
    <t>30.12.2025</t>
  </si>
  <si>
    <t>TBCWBH0083</t>
  </si>
  <si>
    <t>Krishna Bhagya Jala Nigam Limited</t>
  </si>
  <si>
    <t>06.06.2015</t>
  </si>
  <si>
    <t>05.06.2025</t>
  </si>
  <si>
    <t>TBCWBH0084</t>
  </si>
  <si>
    <t>Matrix Wind Energy Pvt Ltd</t>
  </si>
  <si>
    <t>07.10.2016</t>
  </si>
  <si>
    <t>06.10.2026</t>
  </si>
  <si>
    <t>29.09.2016</t>
  </si>
  <si>
    <t>TBCWBH0085</t>
  </si>
  <si>
    <t>GreenKo Bagewadi Wind Energies Pvt Ltd</t>
  </si>
  <si>
    <t>TBCWBH0086</t>
  </si>
  <si>
    <t>Energon KN Wind Power Pvt Ltd, 46 MW</t>
  </si>
  <si>
    <t>20.07.2016</t>
  </si>
  <si>
    <t>19.07.2026</t>
  </si>
  <si>
    <t>TBCWBH0087</t>
  </si>
  <si>
    <t>Ferns Builders &amp; Developers, Commercial,</t>
  </si>
  <si>
    <t>09.02.2017</t>
  </si>
  <si>
    <t>08.02.2027</t>
  </si>
  <si>
    <t>TBCWBH0088</t>
  </si>
  <si>
    <t>Kalyani Techpark Private Limited, 10MW,Gojanur</t>
  </si>
  <si>
    <t>03.03.2017</t>
  </si>
  <si>
    <t>02.03.2027</t>
  </si>
  <si>
    <t>TBCWBH0089</t>
  </si>
  <si>
    <t>Athavan Solar Projects ,2 MW Ron, Mallapura @GRN 197</t>
  </si>
  <si>
    <t>14.02.2017</t>
  </si>
  <si>
    <t>13.02.2027</t>
  </si>
  <si>
    <t>TBCWBH0090</t>
  </si>
  <si>
    <t>Athavan Solar Projects ,2 MW Abbigere @ GRN 229</t>
  </si>
  <si>
    <t>TBCWBH0091</t>
  </si>
  <si>
    <t>K ramakrishnan 2 MW, Abbigere(BKRK-186)</t>
  </si>
  <si>
    <t>TBCWBH0092</t>
  </si>
  <si>
    <t>Big Castings Pvt Ltd</t>
  </si>
  <si>
    <t>TBCWBH0093</t>
  </si>
  <si>
    <t>Bhoruka Gases Limited,13.8 MW</t>
  </si>
  <si>
    <t>20.06.2017</t>
  </si>
  <si>
    <t>19.06.2027</t>
  </si>
  <si>
    <t>TBCWBH0094</t>
  </si>
  <si>
    <t>Bhoruka Park Pvt Limited,4.6 MW</t>
  </si>
  <si>
    <t>TBCWBH0095</t>
  </si>
  <si>
    <t>K ramakrishnan 2 MW, Karjol(BBL WIND -09)</t>
  </si>
  <si>
    <t>30.06.2017</t>
  </si>
  <si>
    <t>29.06.2027</t>
  </si>
  <si>
    <t>TBCWBH0096</t>
  </si>
  <si>
    <t>Amplus KN solar Private Limited</t>
  </si>
  <si>
    <t>11.01.2018</t>
  </si>
  <si>
    <t>10.01.2028</t>
  </si>
  <si>
    <t>TBCWBH0097</t>
  </si>
  <si>
    <t>Solarsys Non Conventional Energy Pvt Ltd</t>
  </si>
  <si>
    <t>08.03.2028</t>
  </si>
  <si>
    <t>TBCWBH0098</t>
  </si>
  <si>
    <t>Rohan Solar Power Private Limited,10MW</t>
  </si>
  <si>
    <t>TBCWBH0099</t>
  </si>
  <si>
    <t>Rohan Solar Power Private Limited,28MW , ugaragola</t>
  </si>
  <si>
    <t>10.06.2020</t>
  </si>
  <si>
    <t>09.06.2030</t>
  </si>
  <si>
    <t>TBCWBH0100</t>
  </si>
  <si>
    <t>Kalyani Techpark Private Limited, 14MW, Ugaragola &amp; Bestur</t>
  </si>
  <si>
    <t>TBCWBH0101</t>
  </si>
  <si>
    <t>Suryoday One Energy Pvt Ltd, 20MW Solar(G.O.No: EN 142NCE dtd 9.3.2018 (Bay 1)GPEL</t>
  </si>
  <si>
    <t>11.07.2018</t>
  </si>
  <si>
    <t>10.07.2028</t>
  </si>
  <si>
    <t>TBCWBH0102</t>
  </si>
  <si>
    <t>Suryoday One Energy Pvt Ltd, 20MW Solar (G.O.No: EN 03 NCE dtd 5.1.2018(Bay 2) SPICCPL</t>
  </si>
  <si>
    <t>12.07.2018</t>
  </si>
  <si>
    <t>11.07.2028</t>
  </si>
  <si>
    <t>TBCWBH0103</t>
  </si>
  <si>
    <t>Hiten Fasteners Pvt Ltd</t>
  </si>
  <si>
    <t>TBCWBH0104</t>
  </si>
  <si>
    <t>Hiten Fasteners Pvt Ltd    (3.75/0.75MW)</t>
  </si>
  <si>
    <t>TBCWBH0105</t>
  </si>
  <si>
    <t>Belgaum Renewable Energy Pvt Ltd,25MW</t>
  </si>
  <si>
    <t>TBCWBH0106</t>
  </si>
  <si>
    <t>Aditya Birla Renewables Ltd</t>
  </si>
  <si>
    <t>TBCWBH0107</t>
  </si>
  <si>
    <t>Aditya Birla Renewables Ltd SPV-1</t>
  </si>
  <si>
    <t>TBCWBH0108</t>
  </si>
  <si>
    <t>Sai pet Performs</t>
  </si>
  <si>
    <t>03.05.2018</t>
  </si>
  <si>
    <t>02.05.2028</t>
  </si>
  <si>
    <t>TBCWBH0109</t>
  </si>
  <si>
    <t>Micro Labs Ltd</t>
  </si>
  <si>
    <t>03.05.2019</t>
  </si>
  <si>
    <t>02.05.2029</t>
  </si>
  <si>
    <t>TBCWBH0110</t>
  </si>
  <si>
    <t>28.09.2026</t>
  </si>
  <si>
    <t>TBCWBH0111</t>
  </si>
  <si>
    <t>Greenergy Wind Corporation Pvt Ltd,Majjur village</t>
  </si>
  <si>
    <t>11.06.2019</t>
  </si>
  <si>
    <t>10.06.2029</t>
  </si>
  <si>
    <t>TBCWBH0112</t>
  </si>
  <si>
    <t>10.6.2022</t>
  </si>
  <si>
    <t>9.6.2032</t>
  </si>
  <si>
    <t>TBCWBH0113</t>
  </si>
  <si>
    <t>10.5.2022</t>
  </si>
  <si>
    <t>9.5.2032</t>
  </si>
  <si>
    <t>TBCWBH0114</t>
  </si>
  <si>
    <t>TBCWBH0116</t>
  </si>
  <si>
    <t>R B Seth 3.2MW</t>
  </si>
  <si>
    <t>14.12.2022</t>
  </si>
  <si>
    <t>13.12.2032</t>
  </si>
  <si>
    <t>TBCWBH0117</t>
  </si>
  <si>
    <t>FPEL URJA Pvt Ltd</t>
  </si>
  <si>
    <t>5.4.2022</t>
  </si>
  <si>
    <t>4.4.2032</t>
  </si>
  <si>
    <t>TBCWBH0118</t>
  </si>
  <si>
    <t>FP Prabal Pvt Ltd</t>
  </si>
  <si>
    <t>1.7.2022</t>
  </si>
  <si>
    <t>30.6.2032</t>
  </si>
  <si>
    <t>TBCWBH0119</t>
  </si>
  <si>
    <t>FP Suraj Pvt Ltd</t>
  </si>
  <si>
    <t>7.7.2022</t>
  </si>
  <si>
    <t>6.7.2032</t>
  </si>
  <si>
    <t>TBCWBH0120</t>
  </si>
  <si>
    <t>Airports Authority of India</t>
  </si>
  <si>
    <t>10.1.2023</t>
  </si>
  <si>
    <t>9.1.2033</t>
  </si>
  <si>
    <t>TBCWBH0121</t>
  </si>
  <si>
    <t>KATWA CEMENTS PVT LTD</t>
  </si>
  <si>
    <t>31.1.2023</t>
  </si>
  <si>
    <t>30.1.2033</t>
  </si>
  <si>
    <t>TBCWBH0122</t>
  </si>
  <si>
    <t>AEPL Grotek Renewable Energy Pvt Ltd</t>
  </si>
  <si>
    <t>24.2.2023</t>
  </si>
  <si>
    <t>23.2.2033</t>
  </si>
  <si>
    <t>TBCWBH0123</t>
  </si>
  <si>
    <t>FP Centaurus Pvt Ltd</t>
  </si>
  <si>
    <t>17.12.2022</t>
  </si>
  <si>
    <t>16.12.2032</t>
  </si>
  <si>
    <t>CAPACITY IN MW</t>
  </si>
  <si>
    <t>DATE OF COMMISSION</t>
  </si>
  <si>
    <t>DATE OF AGREEMENT</t>
  </si>
  <si>
    <t>EXPIRY DATE OF AGREEMENT</t>
  </si>
  <si>
    <t>BESCOM</t>
  </si>
  <si>
    <t>21.04.2023</t>
  </si>
  <si>
    <t>20.04.2033</t>
  </si>
  <si>
    <t>29.04.2023</t>
  </si>
  <si>
    <t>28.04.2033</t>
  </si>
  <si>
    <t>31.03.2023</t>
  </si>
  <si>
    <t>29.05.2023</t>
  </si>
  <si>
    <t>28.05.2033</t>
  </si>
  <si>
    <t>Clean Max Pluto solar Power LLP</t>
  </si>
  <si>
    <t>Clean Max Scorpius Power LLP</t>
  </si>
  <si>
    <t>19.04.2023</t>
  </si>
  <si>
    <t>18.04.2033</t>
  </si>
  <si>
    <t>Ghodawat Energy Pvt Ltd</t>
  </si>
  <si>
    <t>02.04.2023</t>
  </si>
  <si>
    <t>01.04.2033</t>
  </si>
  <si>
    <t>Sanjay  D Ghodawat (HUF)</t>
  </si>
  <si>
    <t>Ghodawat Realty Pvt Ltd</t>
  </si>
  <si>
    <t>18.04.2023</t>
  </si>
  <si>
    <t>17.04.2033</t>
  </si>
  <si>
    <t>06.04.2023</t>
  </si>
  <si>
    <t>05.04.2033</t>
  </si>
  <si>
    <t>06.4.2023</t>
  </si>
  <si>
    <t>12.04.2023</t>
  </si>
  <si>
    <t>11.04.2033</t>
  </si>
  <si>
    <t>05.04.2023</t>
  </si>
  <si>
    <t>04.04.2033</t>
  </si>
  <si>
    <t>04.05.2023</t>
  </si>
  <si>
    <t>03.05.2033</t>
  </si>
  <si>
    <t>02.05.2023</t>
  </si>
  <si>
    <t>01.05.2033</t>
  </si>
  <si>
    <t>26.04.2023</t>
  </si>
  <si>
    <t>25.04.2033</t>
  </si>
  <si>
    <t>08.05.2023</t>
  </si>
  <si>
    <t>07.05.2033</t>
  </si>
  <si>
    <t>31.08.2023</t>
  </si>
  <si>
    <t>30.08.2033</t>
  </si>
  <si>
    <t>21.05.2023</t>
  </si>
  <si>
    <t>20.05.2033</t>
  </si>
  <si>
    <t>27.03.2003</t>
  </si>
  <si>
    <t>22.05.2023</t>
  </si>
  <si>
    <t>21.05.2033</t>
  </si>
  <si>
    <t>TOTAL</t>
  </si>
  <si>
    <t xml:space="preserve"> Abhishek Developers (Phase-1 ) </t>
  </si>
  <si>
    <t xml:space="preserve">Wind </t>
  </si>
  <si>
    <t>12.7.2021</t>
  </si>
  <si>
    <t>11.7.2031</t>
  </si>
  <si>
    <t xml:space="preserve"> Abhishek Developers (Phase-2) </t>
  </si>
  <si>
    <t xml:space="preserve"> Mantri Homes</t>
  </si>
  <si>
    <t>Radiance Ka sunrise One pvt ltd</t>
  </si>
  <si>
    <t>13.12.2021</t>
  </si>
  <si>
    <t>Radiance Ka sunrise Two pvt ltd</t>
  </si>
  <si>
    <t>03.02.2022</t>
  </si>
  <si>
    <t>04.02.2032</t>
  </si>
  <si>
    <t>Avon cycle limited TACL-100</t>
  </si>
  <si>
    <t xml:space="preserve">Solar </t>
  </si>
  <si>
    <t>10.01.2017</t>
  </si>
  <si>
    <t>09.01.2027</t>
  </si>
  <si>
    <t>Avon cycle limited TACL-35</t>
  </si>
  <si>
    <t>18.04.2017</t>
  </si>
  <si>
    <t>17.04.2027</t>
  </si>
  <si>
    <t>Avon cycle limited</t>
  </si>
  <si>
    <t>10.06.2016</t>
  </si>
  <si>
    <t>09.06.2026</t>
  </si>
  <si>
    <t>Avon Ispat &amp; power</t>
  </si>
  <si>
    <t>Atria solar power (chamarajanagara)</t>
  </si>
  <si>
    <t>05.06.2017</t>
  </si>
  <si>
    <t>04.06.2027</t>
  </si>
  <si>
    <t>Amplus power solutions</t>
  </si>
  <si>
    <t>01.06.2017</t>
  </si>
  <si>
    <t>31.05.2027</t>
  </si>
  <si>
    <t>Bora agro foods pvt ltd</t>
  </si>
  <si>
    <t>Bosch limited</t>
  </si>
  <si>
    <t>18.07.2017</t>
  </si>
  <si>
    <t>17.07.2027</t>
  </si>
  <si>
    <t>Clover buildcorp</t>
  </si>
  <si>
    <t>06.05.2017</t>
  </si>
  <si>
    <t>05.05.2027</t>
  </si>
  <si>
    <t>Creamline dairy product</t>
  </si>
  <si>
    <t>16.06.2016</t>
  </si>
  <si>
    <t>15.06.2026</t>
  </si>
  <si>
    <t>C.S.Sunder raju</t>
  </si>
  <si>
    <t>30.12.2016</t>
  </si>
  <si>
    <t>29.12.2026</t>
  </si>
  <si>
    <t>Fortune cotton &amp; agro limited</t>
  </si>
  <si>
    <t>07.09.2017</t>
  </si>
  <si>
    <t>06.09.2027</t>
  </si>
  <si>
    <t xml:space="preserve"> Golden Hatcheries </t>
  </si>
  <si>
    <t xml:space="preserve">Greenergy Solar Enterprises Pvt. Ltd., </t>
  </si>
  <si>
    <t>Hotel Panduranga</t>
  </si>
  <si>
    <t>17.06.2019</t>
  </si>
  <si>
    <t>16.06.2029</t>
  </si>
  <si>
    <t>07.04.2017</t>
  </si>
  <si>
    <t>06.04.2027</t>
  </si>
  <si>
    <t>KIOCL Pvt Ltd</t>
  </si>
  <si>
    <t>08.03.2021</t>
  </si>
  <si>
    <t>07.03.2031</t>
  </si>
  <si>
    <t>Kanva diagnostic</t>
  </si>
  <si>
    <t xml:space="preserve"> Ramco Cements Limited  </t>
  </si>
  <si>
    <t>7.11.2019</t>
  </si>
  <si>
    <t>6.11.2029</t>
  </si>
  <si>
    <t>Pragathi group</t>
  </si>
  <si>
    <t>13.09.2017</t>
  </si>
  <si>
    <t>12.09.2027</t>
  </si>
  <si>
    <t xml:space="preserve">Petronet MHB Ltd., </t>
  </si>
  <si>
    <t>02.01.2020</t>
  </si>
  <si>
    <t>01.01.2030</t>
  </si>
  <si>
    <t>Ravindra k. reshamwala</t>
  </si>
  <si>
    <t xml:space="preserve">Statkraft BLP Solar Solutions Private Limited  </t>
  </si>
  <si>
    <t>14.12.2015</t>
  </si>
  <si>
    <t>13.12.2025</t>
  </si>
  <si>
    <t>SVAS investment ltd</t>
  </si>
  <si>
    <t>Sushil udyog ltd</t>
  </si>
  <si>
    <t>Sonu handicraft</t>
  </si>
  <si>
    <t>Tapam renewable energy</t>
  </si>
  <si>
    <t>27.06.2017</t>
  </si>
  <si>
    <t>27.06.2027</t>
  </si>
  <si>
    <t>08.06.2018</t>
  </si>
  <si>
    <t>07.06.2028</t>
  </si>
  <si>
    <t>01.03.2028</t>
  </si>
  <si>
    <t>17.05.2018</t>
  </si>
  <si>
    <t>16.05.2028</t>
  </si>
  <si>
    <t>Infosys ltd</t>
  </si>
  <si>
    <t>21.08.2018</t>
  </si>
  <si>
    <t>20.08.2028</t>
  </si>
  <si>
    <t xml:space="preserve">Surya Jyothi Energy Pvt Ltd </t>
  </si>
  <si>
    <t>05.10.2018</t>
  </si>
  <si>
    <t>04.10.2028</t>
  </si>
  <si>
    <t>Renew Saur Vidyut Private Limited</t>
  </si>
  <si>
    <t>17.12.2018</t>
  </si>
  <si>
    <t>16.12.2028</t>
  </si>
  <si>
    <t>28.02.2019</t>
  </si>
  <si>
    <t>27.02.2029</t>
  </si>
  <si>
    <t>12.02.2020</t>
  </si>
  <si>
    <t>11.02.2030</t>
  </si>
  <si>
    <t>09.04.2021</t>
  </si>
  <si>
    <t>10.04.2031</t>
  </si>
  <si>
    <t>Clean Max scorpious pvt ltd</t>
  </si>
  <si>
    <t>29.07.2031</t>
  </si>
  <si>
    <t>Bharat Electronics Limited,</t>
  </si>
  <si>
    <t xml:space="preserve">Bharath Electronics Limited </t>
  </si>
  <si>
    <t>15.12.2018</t>
  </si>
  <si>
    <t>14.12.2028</t>
  </si>
  <si>
    <t xml:space="preserve">Green Infra Wind power generation limited </t>
  </si>
  <si>
    <t>01.08.2016</t>
  </si>
  <si>
    <t>31.08.2026</t>
  </si>
  <si>
    <t>HAL Limited</t>
  </si>
  <si>
    <t>12.07.2016</t>
  </si>
  <si>
    <t>11.07.2026</t>
  </si>
  <si>
    <t xml:space="preserve">Hotel Leelaventure Limited  </t>
  </si>
  <si>
    <t>7.1.2021</t>
  </si>
  <si>
    <t>6.1.2031</t>
  </si>
  <si>
    <t xml:space="preserve">Jindal Aluminium Limited </t>
  </si>
  <si>
    <t>18.2.2020</t>
  </si>
  <si>
    <t>17.2.2030</t>
  </si>
  <si>
    <t xml:space="preserve">Ramco Cements Limited  </t>
  </si>
  <si>
    <t xml:space="preserve">Maris Hotels and Theatrers Pvt. Ltd.,                                                            </t>
  </si>
  <si>
    <t>3.8.2021</t>
  </si>
  <si>
    <t>2.8.2031</t>
  </si>
  <si>
    <t xml:space="preserve">Maris Spinners Limited,         </t>
  </si>
  <si>
    <t xml:space="preserve">M. Sathish Kumar </t>
  </si>
  <si>
    <t xml:space="preserve">Pearlite Liners Private limited  </t>
  </si>
  <si>
    <t>23.11.2021</t>
  </si>
  <si>
    <t>22.11.2031</t>
  </si>
  <si>
    <t xml:space="preserve">Poly Pack Industries </t>
  </si>
  <si>
    <t>Ramco industry limited</t>
  </si>
  <si>
    <t>25.3.2022</t>
  </si>
  <si>
    <t>24.3.2032</t>
  </si>
  <si>
    <t xml:space="preserve">Reliance Infrastructure Limited </t>
  </si>
  <si>
    <t>10.1.2020</t>
  </si>
  <si>
    <t>9.1.2030</t>
  </si>
  <si>
    <t>RNS infrastructure ltd.</t>
  </si>
  <si>
    <t>08.08.2016</t>
  </si>
  <si>
    <t>09.08.2026</t>
  </si>
  <si>
    <t>Rohan solar limited</t>
  </si>
  <si>
    <t xml:space="preserve">Shroff Textile Exports </t>
  </si>
  <si>
    <t>29.06.2018</t>
  </si>
  <si>
    <t>28.06.2028</t>
  </si>
  <si>
    <t>Jindal Aluminium Ltd.,(Out of 24.8MW only 13.6MW  commissioned)</t>
  </si>
  <si>
    <t>18.11.2015</t>
  </si>
  <si>
    <t>17.11.2025</t>
  </si>
  <si>
    <t>Clean max power 3LLP</t>
  </si>
  <si>
    <t>24.02.2021</t>
  </si>
  <si>
    <t>23.02.2031</t>
  </si>
  <si>
    <t>Four EF Renewables pvt ltd                         /(New Name)Four EF Renewables pvt ltd Assetz House,No 30,3rd Floor,Crescent Road</t>
  </si>
  <si>
    <t>23.02.2021</t>
  </si>
  <si>
    <t>22.02.2031</t>
  </si>
  <si>
    <t>23.03.2021</t>
  </si>
  <si>
    <t>22.03.2031</t>
  </si>
  <si>
    <t>Rising Sun Power Private Limited</t>
  </si>
  <si>
    <t xml:space="preserve">Mini Hydel </t>
  </si>
  <si>
    <t>28.06.2014</t>
  </si>
  <si>
    <t>27.06.2024</t>
  </si>
  <si>
    <t>Saroj Energy company Private Limited</t>
  </si>
  <si>
    <t>06.12.2014</t>
  </si>
  <si>
    <t>15.12.2024</t>
  </si>
  <si>
    <t>Brindavan Roller Flour Mills(P) Ltd</t>
  </si>
  <si>
    <t>10.3.2022</t>
  </si>
  <si>
    <t>9.3.2032</t>
  </si>
  <si>
    <t>Sri Siddhartha Acadamy of Higher Education</t>
  </si>
  <si>
    <t>11.5.2021</t>
  </si>
  <si>
    <t>10.5.2031</t>
  </si>
  <si>
    <t>Solar Energy Corporations of India Ltd</t>
  </si>
  <si>
    <t>03.11.2020</t>
  </si>
  <si>
    <t>2.11.2030</t>
  </si>
  <si>
    <t>CEPCO Industries Pvt Ltd</t>
  </si>
  <si>
    <t>15.02.2022</t>
  </si>
  <si>
    <t>16.02.2032</t>
  </si>
  <si>
    <t>Wind world wind farms india ltd</t>
  </si>
  <si>
    <t>Shahi Exports</t>
  </si>
  <si>
    <t>29.4.2022</t>
  </si>
  <si>
    <t>28.4.2032</t>
  </si>
  <si>
    <t>Clean Max Vital energy LLP</t>
  </si>
  <si>
    <t>8.2.2022</t>
  </si>
  <si>
    <t>7.2.2032</t>
  </si>
  <si>
    <t>14.2.2022</t>
  </si>
  <si>
    <t>13.2.2032</t>
  </si>
  <si>
    <t xml:space="preserve">Vayushakti Renewable Energy Pvt Ltd  </t>
  </si>
  <si>
    <t>13.4.2022</t>
  </si>
  <si>
    <t>12.4.2032</t>
  </si>
  <si>
    <t xml:space="preserve">Tantia Renewable Energy Pvt Ltd </t>
  </si>
  <si>
    <t>Pawan Shakti Pvt Ltd</t>
  </si>
  <si>
    <t>Radiance Ka Sunrise FOUR Pvt Ltd</t>
  </si>
  <si>
    <t>23.3.2022</t>
  </si>
  <si>
    <t>22.3.2032</t>
  </si>
  <si>
    <t>9.5.2022</t>
  </si>
  <si>
    <t>8.5.2032</t>
  </si>
  <si>
    <t>Clean Max Auriga Power LLP</t>
  </si>
  <si>
    <t>Clean max vega power LLP</t>
  </si>
  <si>
    <t>30.5.2022</t>
  </si>
  <si>
    <t>29.5.2032</t>
  </si>
  <si>
    <t>Clean max Khanak pvt ltd</t>
  </si>
  <si>
    <t>Radiance Ka sunrise five pvt ltd</t>
  </si>
  <si>
    <t>15.6.2022</t>
  </si>
  <si>
    <t>14.6.2032</t>
  </si>
  <si>
    <t>Himalaya wellness company</t>
  </si>
  <si>
    <t>26.7.2022</t>
  </si>
  <si>
    <t>25.7.2032</t>
  </si>
  <si>
    <t>18.11.2022</t>
  </si>
  <si>
    <t>17.11.2032</t>
  </si>
  <si>
    <t>13.10.2021</t>
  </si>
  <si>
    <t>12.10.2031</t>
  </si>
  <si>
    <t>1.8.2022</t>
  </si>
  <si>
    <t>31.7.2032</t>
  </si>
  <si>
    <t>19.9.2022</t>
  </si>
  <si>
    <t>18.9.2032</t>
  </si>
  <si>
    <t>Roach properties &amp; Developers</t>
  </si>
  <si>
    <t>Suchirayu Health Care solutions Limited</t>
  </si>
  <si>
    <t>18.10.2022</t>
  </si>
  <si>
    <t>17.10.2032</t>
  </si>
  <si>
    <t>J.N Investments and Trading Company</t>
  </si>
  <si>
    <t>15.03.2023</t>
  </si>
  <si>
    <t>14.03.2033</t>
  </si>
  <si>
    <t>09.01.2033</t>
  </si>
  <si>
    <t>29.11.2022</t>
  </si>
  <si>
    <t>28.11.2032</t>
  </si>
  <si>
    <t>Clean Max Orion Power LLP</t>
  </si>
  <si>
    <t>Type of Generations</t>
  </si>
  <si>
    <t>Date of Expiry</t>
  </si>
  <si>
    <t>TBCWBC0001</t>
  </si>
  <si>
    <t>Kilara Power Pvt Ltd.,</t>
  </si>
  <si>
    <t>CESC</t>
  </si>
  <si>
    <t>26.08.2022</t>
  </si>
  <si>
    <t>25.08.2032</t>
  </si>
  <si>
    <t>TBCWBC0002</t>
  </si>
  <si>
    <t>Abhishek Developers (Phase-3)</t>
  </si>
  <si>
    <t>12.08.2021</t>
  </si>
  <si>
    <t>11.08.2031</t>
  </si>
  <si>
    <t>TBCWBC0003</t>
  </si>
  <si>
    <t>L.K. Power Minihydel Project</t>
  </si>
  <si>
    <t>Mini-hydel</t>
  </si>
  <si>
    <t>16.11.2013</t>
  </si>
  <si>
    <t>15.11.2023</t>
  </si>
  <si>
    <t>TBCWBC0004</t>
  </si>
  <si>
    <t>Kodagu Hydel Projects Private Limited</t>
  </si>
  <si>
    <t>09.06.2015</t>
  </si>
  <si>
    <t>08.06.2025</t>
  </si>
  <si>
    <t>TBCWBC0005</t>
  </si>
  <si>
    <t>Atria Solar Power (Chamraja Nagar) Pvt Ltd</t>
  </si>
  <si>
    <t>28.09.2017</t>
  </si>
  <si>
    <t>27.09.2027</t>
  </si>
  <si>
    <t>TBCWBC0006</t>
  </si>
  <si>
    <t>Amp Solar solutions Pvt Ltd.,</t>
  </si>
  <si>
    <t>22.02.2018</t>
  </si>
  <si>
    <t>21.02.2028</t>
  </si>
  <si>
    <t>TBCWBC0007</t>
  </si>
  <si>
    <t>Cauvery Hydro Energy Ltd., Akkihebbal</t>
  </si>
  <si>
    <t>15.04.2020</t>
  </si>
  <si>
    <t>14.04.2030</t>
  </si>
  <si>
    <t>TBCWBC0008</t>
  </si>
  <si>
    <t>Cauvery Hydro Energy Ltd., Shivanasamudra</t>
  </si>
  <si>
    <t>TBCWBC0009</t>
  </si>
  <si>
    <t>Bharath Electronics Ltd, Aidahalli, Hassan</t>
  </si>
  <si>
    <t>03.03.2020</t>
  </si>
  <si>
    <t>02.03.2030</t>
  </si>
  <si>
    <t>TBCWBC0010</t>
  </si>
  <si>
    <t>Graphite India Ltd.,</t>
  </si>
  <si>
    <t>07.08.2020</t>
  </si>
  <si>
    <t>06.08.2030</t>
  </si>
  <si>
    <t>TBCWBC0011</t>
  </si>
  <si>
    <t>Soham Renewable Energy India Pvt Ltd</t>
  </si>
  <si>
    <t>04.01.2014</t>
  </si>
  <si>
    <t>03.01.2024</t>
  </si>
  <si>
    <t>TBCWBC0012</t>
  </si>
  <si>
    <t>Petronet MHB Ltd.,</t>
  </si>
  <si>
    <t>05.12.2019</t>
  </si>
  <si>
    <t>04.12.2029</t>
  </si>
  <si>
    <t>TBCWBC0015</t>
  </si>
  <si>
    <t xml:space="preserve">Futuristic Diagnostic Imaging Centre Pvt Ltd., </t>
  </si>
  <si>
    <t>29.06.2021</t>
  </si>
  <si>
    <t>28.06.2031</t>
  </si>
  <si>
    <t>TBCWBC0016</t>
  </si>
  <si>
    <t>M/s. P. Murayya Clean Technology LLP</t>
  </si>
  <si>
    <t xml:space="preserve"> -</t>
  </si>
  <si>
    <t>19.10.2022</t>
  </si>
  <si>
    <t>TBCWBC0017</t>
  </si>
  <si>
    <t>M/s. P. Cucumis Clean Technology LLP</t>
  </si>
  <si>
    <t>TBCWBC0018</t>
  </si>
  <si>
    <t>M/s. P. Fanas Clean Technology LLP</t>
  </si>
  <si>
    <t>TBCWBC0020</t>
  </si>
  <si>
    <t>M/s. P. Kachanar Clean Technology LLP</t>
  </si>
  <si>
    <t>TBCWBC0021</t>
  </si>
  <si>
    <t>M/s. Kapsi Electrical Power Products Pvt Ltd.,</t>
  </si>
  <si>
    <t>TBCWBC0022</t>
  </si>
  <si>
    <t xml:space="preserve">M/s. Sun Castings (Partnership Firm), </t>
  </si>
  <si>
    <t>TBCWBC0023</t>
  </si>
  <si>
    <t>M/s. Mangalam Pipes Pvt Ltd.,</t>
  </si>
  <si>
    <t>TBCWBC0025</t>
  </si>
  <si>
    <t xml:space="preserve">M/s. Bhoruka Power Corporation Ltd., 
(Amogha Power Projects Pvt Ltd.,)
</t>
  </si>
  <si>
    <t>TBCWBC0026</t>
  </si>
  <si>
    <t xml:space="preserve">M/s. Add Energy Management Company Private Limited
</t>
  </si>
  <si>
    <t>15.12.2022</t>
  </si>
  <si>
    <t>TBCWBC0028</t>
  </si>
  <si>
    <t>M/s. Ecorean Venti-II Winds Pvt Ltd.,</t>
  </si>
  <si>
    <t>TBCWBC0030</t>
  </si>
  <si>
    <t xml:space="preserve">M/s. Shakti Precision Components (India) Pvt Ltd., 
</t>
  </si>
  <si>
    <t>TYPE of Generations</t>
  </si>
  <si>
    <t>MESCOM</t>
  </si>
  <si>
    <t>25.07.2012</t>
  </si>
  <si>
    <t>24.07.2022</t>
  </si>
  <si>
    <t>TBCWBM0002</t>
  </si>
  <si>
    <t>Kaleesuwari Refinary Pvt Ltd</t>
  </si>
  <si>
    <t>27.06.2022</t>
  </si>
  <si>
    <t>26.06.2032</t>
  </si>
  <si>
    <t>Beta Wind Farm Pvt Ltd</t>
  </si>
  <si>
    <t>Indus Trust</t>
  </si>
  <si>
    <t>18.02.2013</t>
  </si>
  <si>
    <t>17.02.2023</t>
  </si>
  <si>
    <t>TBCWBM0005</t>
  </si>
  <si>
    <t>Brindavan Hydropower Pvt Ltd., (Tunga)</t>
  </si>
  <si>
    <t>TBCWBM0006</t>
  </si>
  <si>
    <t>Brindavan Hydropower Pvt Ltd.,</t>
  </si>
  <si>
    <t>03.06.2020</t>
  </si>
  <si>
    <t>02.06.2030</t>
  </si>
  <si>
    <t>TBCWBM0007</t>
  </si>
  <si>
    <t>Ambuthirtha Power Pvt Ltd</t>
  </si>
  <si>
    <t>02.06.2020</t>
  </si>
  <si>
    <t>01.06.2030</t>
  </si>
  <si>
    <t>TBCWBM0008</t>
  </si>
  <si>
    <t>26.03.2021</t>
  </si>
  <si>
    <t>25.03.2031</t>
  </si>
  <si>
    <t>TBCWBM0009</t>
  </si>
  <si>
    <t>AMR Power Pvt Ltd</t>
  </si>
  <si>
    <t>06.05.2014</t>
  </si>
  <si>
    <t>05.05.2024</t>
  </si>
  <si>
    <t>TBCWBM0010</t>
  </si>
  <si>
    <t>New Mangaluru Port Trust Mangaluru</t>
  </si>
  <si>
    <t>04.02.2017</t>
  </si>
  <si>
    <t>03.02.2027</t>
  </si>
  <si>
    <t>TBCWBM0011</t>
  </si>
  <si>
    <t>M/s. Perla Hydro Power Pvt Ltd</t>
  </si>
  <si>
    <t>18.10.2032</t>
  </si>
  <si>
    <t>14.12.2032</t>
  </si>
  <si>
    <t>25.09.2032</t>
  </si>
  <si>
    <t>05.04.23</t>
  </si>
  <si>
    <t>17.05.2023</t>
  </si>
  <si>
    <t>16.05.203</t>
  </si>
  <si>
    <t>04.10.2016</t>
  </si>
  <si>
    <t>03.10.2026</t>
  </si>
  <si>
    <t>20.02.2014</t>
  </si>
  <si>
    <t>19.02.2024</t>
  </si>
  <si>
    <t>31.01.2014</t>
  </si>
  <si>
    <t>30.01.2024</t>
  </si>
  <si>
    <t>07.06.2027</t>
  </si>
  <si>
    <t>16.8.2032</t>
  </si>
  <si>
    <t>17.8.2022</t>
  </si>
  <si>
    <t>11.09.2013</t>
  </si>
  <si>
    <t>10.09.2023</t>
  </si>
  <si>
    <t>26.8.2022</t>
  </si>
  <si>
    <t>25.8.2032</t>
  </si>
  <si>
    <t>not approached for renewed</t>
  </si>
  <si>
    <t>3.12.2022</t>
  </si>
  <si>
    <t>2.12.2032</t>
  </si>
  <si>
    <t>09.01.2023</t>
  </si>
  <si>
    <t>08.01.2033</t>
  </si>
  <si>
    <t>8.08.2016(30MW) 20.12.2016(4MW)</t>
  </si>
  <si>
    <t>7.08.2026(30MW)
19.12.2026(4MW)</t>
  </si>
  <si>
    <t>01.7.23</t>
  </si>
  <si>
    <t>30.06.33</t>
  </si>
  <si>
    <t>27.03.2022</t>
  </si>
  <si>
    <t>26.03.2032</t>
  </si>
  <si>
    <t>01.08.2017 (20MW) &amp; 24.03.2018 (10MW).</t>
  </si>
  <si>
    <t>01.08.2027 (20MW) &amp; 23.03.2028 (10Mw)</t>
  </si>
  <si>
    <t>Sl. No</t>
  </si>
  <si>
    <t>27.12.2022</t>
  </si>
  <si>
    <t>26.12.2032</t>
  </si>
  <si>
    <t>25.11.2022</t>
  </si>
  <si>
    <t>24.11.2032</t>
  </si>
  <si>
    <t>29.10.2022</t>
  </si>
  <si>
    <t>28.10.2032</t>
  </si>
  <si>
    <t>not applied for renewal</t>
  </si>
  <si>
    <t>16.05.2033</t>
  </si>
  <si>
    <t>08.06.2023</t>
  </si>
  <si>
    <t>07.06.2033</t>
  </si>
  <si>
    <t>09.06.2023</t>
  </si>
  <si>
    <t>08.06.2033</t>
  </si>
  <si>
    <t>05.07.2023</t>
  </si>
  <si>
    <t>04.07.2033</t>
  </si>
  <si>
    <t>TYPE OF GENERATION</t>
  </si>
  <si>
    <t>16.06.2033</t>
  </si>
  <si>
    <t>18.05.2023</t>
  </si>
  <si>
    <t>17.08.2033</t>
  </si>
  <si>
    <t>Rishi FIBC Solutions pvt ltd.</t>
  </si>
  <si>
    <t>Monarch plaza comferts pvt ltd</t>
  </si>
  <si>
    <t>spp</t>
  </si>
  <si>
    <t>13.06.2023</t>
  </si>
  <si>
    <t>12.06.2033</t>
  </si>
  <si>
    <t>Mantri Homes ltd</t>
  </si>
  <si>
    <t>Captive/ Non captive</t>
  </si>
  <si>
    <t>Captive</t>
  </si>
  <si>
    <t>Group Captive</t>
  </si>
  <si>
    <t>Captive &amp; Non Captive</t>
  </si>
  <si>
    <t>Non Captive</t>
  </si>
  <si>
    <t>captive</t>
  </si>
  <si>
    <t>Non captive</t>
  </si>
  <si>
    <t>Group captive</t>
  </si>
  <si>
    <t>Capive &amp; non captive</t>
  </si>
  <si>
    <t>Capitive &amp; non captive</t>
  </si>
  <si>
    <t>Captive/Non Captive</t>
  </si>
  <si>
    <t>Captive/
Non Captive</t>
  </si>
  <si>
    <t>Captive &amp; 
Non Captive</t>
  </si>
  <si>
    <t>Wheeling &amp; Banking IPPs coming under GEOA as on 13.07.2023</t>
  </si>
  <si>
    <t>Group Captive&amp; Non- Captive</t>
  </si>
  <si>
    <t>Group Captive/Non- Captive</t>
  </si>
  <si>
    <t>Group captive &amp; Non Captive</t>
  </si>
  <si>
    <t>Date of expiry of Agreement</t>
  </si>
  <si>
    <t>Sl. No.</t>
  </si>
  <si>
    <t>Wheeling &amp; Banking IPPs coming under old WBA in BESCOM as on 13.07.23</t>
  </si>
  <si>
    <t>Captive &amp; Group Captive</t>
  </si>
  <si>
    <t xml:space="preserve"> captive</t>
  </si>
  <si>
    <t>Not applied for renewal</t>
  </si>
  <si>
    <t>Wheeling &amp; Banking IPPs coming under old WBA in GESCOM as on 13.07.23</t>
  </si>
  <si>
    <t>Group Captive &amp; Non Captive</t>
  </si>
  <si>
    <t>remarks</t>
  </si>
  <si>
    <t>Group Captive/ Non captive</t>
  </si>
  <si>
    <t>DETAILS OF THE IPPS of CESC COMING UNDER WHEELING &amp; BANKING as on 13.07.2023</t>
  </si>
  <si>
    <t>Captive/
Non-Captive</t>
  </si>
  <si>
    <t xml:space="preserve">Captive
</t>
  </si>
  <si>
    <t>Agreement yet to be executed</t>
  </si>
  <si>
    <t>M/s. Vijayalakshmi Hydro Power Pvt Ltd., (1.7MW)</t>
  </si>
  <si>
    <t xml:space="preserve">M/s.  Bangalore Metallurgicals Pvt Ltd., 
</t>
  </si>
  <si>
    <t>DETAILS OF THE IPPS of MESCOM COMING UNDER WHEELING &amp; BANKING AS ON 13.07.2023</t>
  </si>
  <si>
    <t>Non-Captive</t>
  </si>
  <si>
    <t xml:space="preserve">Captive/
</t>
  </si>
  <si>
    <t>Details of IPPs under old WBA</t>
  </si>
  <si>
    <t>SL. No</t>
  </si>
  <si>
    <t>Name of the ESCOM</t>
  </si>
  <si>
    <t>Total No. of IPPs</t>
  </si>
  <si>
    <t>Nos</t>
  </si>
  <si>
    <t>Details of IPPs under GEOA</t>
  </si>
  <si>
    <t>Total No. of IPPs under WBA (old+new regulations)</t>
  </si>
  <si>
    <t>Unique ID</t>
  </si>
  <si>
    <t>ID</t>
  </si>
  <si>
    <t>TBCWBH0126</t>
  </si>
  <si>
    <t>TBCWBH0124</t>
  </si>
  <si>
    <t>TBCWBH0050</t>
  </si>
  <si>
    <t>TBCWBH0049</t>
  </si>
  <si>
    <t>TBCWBB0117</t>
  </si>
  <si>
    <t>TBCWBB0118</t>
  </si>
  <si>
    <t>TBCWBB0120</t>
  </si>
  <si>
    <t>TBCWBH0004</t>
  </si>
  <si>
    <t>TBCWBH0005</t>
  </si>
  <si>
    <t>TBCWBH0006</t>
  </si>
  <si>
    <t>TBCWBC0029</t>
  </si>
  <si>
    <t>TBCWBB0128</t>
  </si>
  <si>
    <t>TBCWBB0132</t>
  </si>
  <si>
    <t>TBCWBB0131</t>
  </si>
  <si>
    <t>TBCWBM0004</t>
  </si>
  <si>
    <t>TBCWBM0003</t>
  </si>
  <si>
    <t>TBCWBB0115</t>
  </si>
  <si>
    <t>Savita Oil Technologies Limited</t>
  </si>
  <si>
    <t>TBCWBB0133</t>
  </si>
  <si>
    <t>TBCWBB0130</t>
  </si>
  <si>
    <t>TBCWBB0129</t>
  </si>
  <si>
    <t>Clean Max Arnav Pvt Ltd</t>
  </si>
  <si>
    <t>TBCWBB0144</t>
  </si>
  <si>
    <t>TBCWBB0143</t>
  </si>
  <si>
    <t>TBCWBB0142</t>
  </si>
  <si>
    <t>TBCWBG0136</t>
  </si>
  <si>
    <t>TBCWBB0136</t>
  </si>
  <si>
    <t>NSL Renewable Power Pvt Ltd</t>
  </si>
  <si>
    <t>TBCWBB0139</t>
  </si>
  <si>
    <t>TBCWBB0137</t>
  </si>
  <si>
    <t>TBCWBB0141</t>
  </si>
  <si>
    <t>TBCWBB0140</t>
  </si>
  <si>
    <t>TBCWBB0150</t>
  </si>
  <si>
    <t>TBCWBB0149</t>
  </si>
  <si>
    <t>TBCWBB0151</t>
  </si>
  <si>
    <t>TBCWBB0146</t>
  </si>
  <si>
    <t>TBCWBB0145</t>
  </si>
  <si>
    <t>TBCWBB0148</t>
  </si>
  <si>
    <t>TBCWBB0147</t>
  </si>
  <si>
    <t>TBCWBB0134</t>
  </si>
  <si>
    <t>TBCWBB0153</t>
  </si>
  <si>
    <t>TBCWBB0154</t>
  </si>
  <si>
    <t>TBCWBC0024</t>
  </si>
  <si>
    <t>TBCWBB0157</t>
  </si>
  <si>
    <t>TBCWBG0137</t>
  </si>
  <si>
    <t>TBCWBG0139</t>
  </si>
  <si>
    <t>TBCWBG0140</t>
  </si>
  <si>
    <t>TBCWBG0138</t>
  </si>
  <si>
    <t>TBCWBB0156</t>
  </si>
  <si>
    <t>TBCWBB0138</t>
  </si>
  <si>
    <t>TBCWBH0125</t>
  </si>
  <si>
    <t>VXL Systems (EMDK3-8)</t>
  </si>
  <si>
    <t>TBCWBB0160</t>
  </si>
  <si>
    <t>VXL Systems (EMDK3-9)</t>
  </si>
  <si>
    <t>TBCWBB0161</t>
  </si>
  <si>
    <t>TBCWBB0158</t>
  </si>
  <si>
    <t>TBCWBB0159</t>
  </si>
  <si>
    <t>TBCWBG0141</t>
  </si>
  <si>
    <t>TBCWBB0122</t>
  </si>
  <si>
    <t>TBCWBB0123</t>
  </si>
  <si>
    <t>TBCWBB0125</t>
  </si>
  <si>
    <t>TBCWBG0143</t>
  </si>
  <si>
    <t>TBCWBB0126</t>
  </si>
  <si>
    <t>TBCWBG0142</t>
  </si>
  <si>
    <t>TBCWBB0155</t>
  </si>
  <si>
    <t>TBCWBG0144</t>
  </si>
  <si>
    <t>TBCWBG0145</t>
  </si>
  <si>
    <t>TBCWBG0146</t>
  </si>
  <si>
    <t>TBCWBG0147</t>
  </si>
  <si>
    <t>TBCWBG0148</t>
  </si>
  <si>
    <t>TBCWBG0149</t>
  </si>
  <si>
    <t>TBCWBM0001</t>
  </si>
  <si>
    <t>TBCWBC0031</t>
  </si>
  <si>
    <t xml:space="preserve"> SML Electricals India Pvt Ltd(291)</t>
  </si>
  <si>
    <t>SML Electricals India Pvt Ltd(292)</t>
  </si>
  <si>
    <t xml:space="preserve"> SML Electricals India Pvt Ltd</t>
  </si>
  <si>
    <t xml:space="preserve"> Sumukh Renewable Solutions</t>
  </si>
  <si>
    <t>Savithri Renewable Energy Company</t>
  </si>
  <si>
    <t>Radiance Ka Sunrise Three Private Limited</t>
  </si>
  <si>
    <t>Prabhat Agri Biotech Ltd</t>
  </si>
  <si>
    <t>Hindustan Petroleum Corporation Limited</t>
  </si>
  <si>
    <t xml:space="preserve">Clean Max Plutus Pvt Ltd </t>
  </si>
  <si>
    <t xml:space="preserve">Clean Max Tav Pvt Ltd </t>
  </si>
  <si>
    <t xml:space="preserve">Clean Max Deneb Pvt Ltd </t>
  </si>
  <si>
    <t>Honda Motorcycle and scooter india</t>
  </si>
  <si>
    <t>Clean Max Taiyo Pvt Ltd</t>
  </si>
  <si>
    <t>Jindal Aluminium Limitred</t>
  </si>
  <si>
    <t xml:space="preserve">RSM Autokast Pvt Ltd </t>
  </si>
  <si>
    <t>Rajinikanth Foundation</t>
  </si>
  <si>
    <t>Renew Sandur Green Energy Pvt Ltd</t>
  </si>
  <si>
    <t>Renew Green (KAK TWO) Pvt Ltd</t>
  </si>
  <si>
    <t>Micro Labs Limited</t>
  </si>
  <si>
    <t>O2Renewable Energy V Pvt Ltd (Metering Point 1)</t>
  </si>
  <si>
    <t>O2Renewable Energy V Pvt Ltd (Metering Point 2)</t>
  </si>
  <si>
    <t>O2Renewable Energy V Pvt Ltd (Metering Point 3)</t>
  </si>
  <si>
    <t>O2Renewable Energy V Pvt Ltd (Metering Point 4)</t>
  </si>
  <si>
    <t>O2Renewable Energy V Pvt Ltd (Metering Point 5)</t>
  </si>
  <si>
    <t xml:space="preserve">O2Renewable Energy IV Pvt Ltd </t>
  </si>
  <si>
    <t>Vish Wind Infarastructure LLP</t>
  </si>
  <si>
    <t>Bright Packaging Pvt Ltd.,</t>
  </si>
  <si>
    <t>TBCWBB0001</t>
  </si>
  <si>
    <t>TBCWBB0002</t>
  </si>
  <si>
    <t>TBCWBB0003</t>
  </si>
  <si>
    <t>TBCWBB0004</t>
  </si>
  <si>
    <t>TBCWBB0005</t>
  </si>
  <si>
    <t>TBCWBB0006</t>
  </si>
  <si>
    <t>TBCWBB0007</t>
  </si>
  <si>
    <t>TBCWBB0008</t>
  </si>
  <si>
    <t>TBCWBB0009</t>
  </si>
  <si>
    <t>TBCWBB0010</t>
  </si>
  <si>
    <t>TBCWBB0011</t>
  </si>
  <si>
    <t>TBCWBB0012</t>
  </si>
  <si>
    <t>TBCWBB0013</t>
  </si>
  <si>
    <t>TBCWBB0014</t>
  </si>
  <si>
    <t>TBCWBB0015</t>
  </si>
  <si>
    <t>TBCWBB0016</t>
  </si>
  <si>
    <t>TBCWBB0017</t>
  </si>
  <si>
    <t>TBCWBB0018</t>
  </si>
  <si>
    <t>TBCWBB0019</t>
  </si>
  <si>
    <t>TBCWBB0020</t>
  </si>
  <si>
    <t>TBCWBB0021</t>
  </si>
  <si>
    <t>TBCWBB0022</t>
  </si>
  <si>
    <t>TBCWBB0023</t>
  </si>
  <si>
    <t>TBCWBB0024</t>
  </si>
  <si>
    <t>TBCWBB0025</t>
  </si>
  <si>
    <t>TBCWBB0026</t>
  </si>
  <si>
    <t>TBCWBB0027</t>
  </si>
  <si>
    <t>TBCWBB0028</t>
  </si>
  <si>
    <t>TBCWBB0029</t>
  </si>
  <si>
    <t>TBCWBB0030</t>
  </si>
  <si>
    <t>TBCWBB0031</t>
  </si>
  <si>
    <t>TBCWBB0032</t>
  </si>
  <si>
    <t>TBCWBB0033</t>
  </si>
  <si>
    <t>TBCWBB0034</t>
  </si>
  <si>
    <t>TBCWBB0035</t>
  </si>
  <si>
    <t>TBCWBB0036</t>
  </si>
  <si>
    <t>TBCWBB0037</t>
  </si>
  <si>
    <t>TBCWBB0039</t>
  </si>
  <si>
    <t>TBCWBB0040</t>
  </si>
  <si>
    <t>TBCWBB0041</t>
  </si>
  <si>
    <t>TBCWBB0042</t>
  </si>
  <si>
    <t>TBCWBB0043</t>
  </si>
  <si>
    <t>TBCWBB0044</t>
  </si>
  <si>
    <t>TBCWBB0045</t>
  </si>
  <si>
    <t>TBCWBB0046</t>
  </si>
  <si>
    <t>TBCWBB0047</t>
  </si>
  <si>
    <t>TBCWBB0048</t>
  </si>
  <si>
    <t>TBCWBB0049</t>
  </si>
  <si>
    <t>TBCWBB0051</t>
  </si>
  <si>
    <t>TBCWBB0052</t>
  </si>
  <si>
    <t>TBCWBB0054</t>
  </si>
  <si>
    <t>TBCWBB0055</t>
  </si>
  <si>
    <t>TBCWBB0056</t>
  </si>
  <si>
    <t>TBCWBB0057</t>
  </si>
  <si>
    <t>TBCWBB0058</t>
  </si>
  <si>
    <t>TBCWBB0059</t>
  </si>
  <si>
    <t>TBCWBB0061</t>
  </si>
  <si>
    <t>TBCWBB0062</t>
  </si>
  <si>
    <t>TBCWBB0063</t>
  </si>
  <si>
    <t>TBCWBB0064</t>
  </si>
  <si>
    <t>TBCWBB0065</t>
  </si>
  <si>
    <t>TBCWBB0066</t>
  </si>
  <si>
    <t>TBCWBB0067</t>
  </si>
  <si>
    <t>TBCWBB0068</t>
  </si>
  <si>
    <t>TBCWBB0069</t>
  </si>
  <si>
    <t>TBCWBB0070</t>
  </si>
  <si>
    <t>TBCWBB0071</t>
  </si>
  <si>
    <t>TBCWBB0072</t>
  </si>
  <si>
    <t>TBCWBB0073</t>
  </si>
  <si>
    <t>TBCWBB0074</t>
  </si>
  <si>
    <t>TBCWBB0075</t>
  </si>
  <si>
    <t>TBCWBB0076</t>
  </si>
  <si>
    <t>TBCWBB0077</t>
  </si>
  <si>
    <t>TBCWBB0078</t>
  </si>
  <si>
    <t>TBCWBB0079</t>
  </si>
  <si>
    <t>TBCWBB0080</t>
  </si>
  <si>
    <t>TBCWBB0081</t>
  </si>
  <si>
    <t>TBCWBB0082</t>
  </si>
  <si>
    <t>TBCWBB0083</t>
  </si>
  <si>
    <t>TBCWBB0084</t>
  </si>
  <si>
    <t>TBCWBB0085</t>
  </si>
  <si>
    <t>TBCWBB0086</t>
  </si>
  <si>
    <t>TBCWBB0087</t>
  </si>
  <si>
    <t>TBCWBB0088</t>
  </si>
  <si>
    <t>TBCWBB0089</t>
  </si>
  <si>
    <t>TBCWBB0090</t>
  </si>
  <si>
    <t>TBCWBB0091</t>
  </si>
  <si>
    <t>TBCWBB0092</t>
  </si>
  <si>
    <t>TBCWBB0093</t>
  </si>
  <si>
    <t>TBCWBB0094</t>
  </si>
  <si>
    <t>TBCWBB0095</t>
  </si>
  <si>
    <t>TBCWBB0096</t>
  </si>
  <si>
    <t>TBCWBB0097</t>
  </si>
  <si>
    <t>TBCWBB0098</t>
  </si>
  <si>
    <t>TBCWBB0099</t>
  </si>
  <si>
    <t>TBCWBB0100</t>
  </si>
  <si>
    <t>TBCWBB0101</t>
  </si>
  <si>
    <t>TBCWBB0102</t>
  </si>
  <si>
    <t>TBCWBB0103</t>
  </si>
  <si>
    <t>TBCWBB0104</t>
  </si>
  <si>
    <t>TBCWBB0105</t>
  </si>
  <si>
    <t>TBCWBB0106</t>
  </si>
  <si>
    <t>TBCWBB0107</t>
  </si>
  <si>
    <t>TBCWBB0108</t>
  </si>
  <si>
    <t>TBCWBB0109</t>
  </si>
  <si>
    <t>TBCWBB0110</t>
  </si>
  <si>
    <t>TBCWBB0111</t>
  </si>
  <si>
    <t>TBCWBB0112</t>
  </si>
  <si>
    <t>TBCWBB0113</t>
  </si>
  <si>
    <t>TBCWBB0114</t>
  </si>
  <si>
    <t>TBCWBB0119</t>
  </si>
  <si>
    <t>TBCWBB0121</t>
  </si>
  <si>
    <t>TBCWBB0124</t>
  </si>
  <si>
    <t>Umiya holdings</t>
  </si>
  <si>
    <t>Avaadha Sustainable Energy Pvt Ltd</t>
  </si>
  <si>
    <t>Altilium Energie rivate Limited</t>
  </si>
  <si>
    <t>SML Electricals India Pvt Ltd</t>
  </si>
  <si>
    <t xml:space="preserve">Nupower Renewables Private Ltd </t>
  </si>
  <si>
    <t>Savita Oil technologies limited</t>
  </si>
  <si>
    <t>Abhista Solar Pvt Ltd</t>
  </si>
  <si>
    <t>Global Tech park private Limited</t>
  </si>
  <si>
    <t>PV line Power One Private Limited</t>
  </si>
  <si>
    <t>Bhramara Polymers Pvt Ltd</t>
  </si>
  <si>
    <t>Sree siddaganga Hospitals Pvt Ltd</t>
  </si>
  <si>
    <t>AZAD Roller Flour Mills</t>
  </si>
  <si>
    <t>ITC Ltd</t>
  </si>
  <si>
    <t>Clean max deneb power pvt ltd</t>
  </si>
  <si>
    <t>Clean max power 3 LLP</t>
  </si>
  <si>
    <t>Sunvik steels private limited</t>
  </si>
  <si>
    <t>Hombale constructions  &amp;Estate private limited</t>
  </si>
  <si>
    <t xml:space="preserve">Indian Oil Corporation Ltd., </t>
  </si>
  <si>
    <t>Clean Max pluto solar LLP</t>
  </si>
  <si>
    <t>Sharma industries pvt ltd</t>
  </si>
  <si>
    <t>Name of IPP M/s.</t>
  </si>
  <si>
    <t>Name of the IPP M/s.</t>
  </si>
  <si>
    <t>NAME OF IPPS M/s.</t>
  </si>
  <si>
    <t>TBCWBG0001</t>
  </si>
  <si>
    <t>TBCWBG0002</t>
  </si>
  <si>
    <t>TBCWBG0003</t>
  </si>
  <si>
    <t>TBCWBG0004</t>
  </si>
  <si>
    <t>TBCWBG0005</t>
  </si>
  <si>
    <t>TBCWBG0006</t>
  </si>
  <si>
    <t>TBCWBG0007</t>
  </si>
  <si>
    <t>TBCWBG0008</t>
  </si>
  <si>
    <t>TBCWBG0009</t>
  </si>
  <si>
    <t>TBCWBG0010</t>
  </si>
  <si>
    <t>TBCWBG0011</t>
  </si>
  <si>
    <t>TBCWBG0012</t>
  </si>
  <si>
    <t>TBCWBG0013</t>
  </si>
  <si>
    <t>TBCWBG0014</t>
  </si>
  <si>
    <t>TBCWBG0015</t>
  </si>
  <si>
    <t>TBCWBG0016</t>
  </si>
  <si>
    <t>TBCWBG0018</t>
  </si>
  <si>
    <t>TBCWBG0019</t>
  </si>
  <si>
    <t>TBCWBG0020</t>
  </si>
  <si>
    <t>TBCWBG0021</t>
  </si>
  <si>
    <t>TBCWBG0022</t>
  </si>
  <si>
    <t>TBCWBG0023</t>
  </si>
  <si>
    <t>TBCWBG0024</t>
  </si>
  <si>
    <t>TBCWBG0025</t>
  </si>
  <si>
    <t>TBCWBG0026</t>
  </si>
  <si>
    <t>TBCWBG0027</t>
  </si>
  <si>
    <t>TBCWBG0028</t>
  </si>
  <si>
    <t>TBCWBG0029</t>
  </si>
  <si>
    <t>TBCWBG0030</t>
  </si>
  <si>
    <t>TBCWBG0031</t>
  </si>
  <si>
    <t>TBCWBG0032</t>
  </si>
  <si>
    <t>TBCWBG0033</t>
  </si>
  <si>
    <t>TBCWBG0034</t>
  </si>
  <si>
    <t>TBCWBG0035</t>
  </si>
  <si>
    <t>TBCWBG0036</t>
  </si>
  <si>
    <t>TBCWBG0037</t>
  </si>
  <si>
    <t>TBCWBG0038</t>
  </si>
  <si>
    <t>TBCWBG0039</t>
  </si>
  <si>
    <t>TBCWBG0040</t>
  </si>
  <si>
    <t>TBCWBG0041</t>
  </si>
  <si>
    <t>TBCWBG0042</t>
  </si>
  <si>
    <t>TBCWBG0043</t>
  </si>
  <si>
    <t>TBCWBG0044</t>
  </si>
  <si>
    <t>TBCWBG0045</t>
  </si>
  <si>
    <t>TBCWBG0046</t>
  </si>
  <si>
    <t>TBCWBG0047</t>
  </si>
  <si>
    <t>TBCWBG0048</t>
  </si>
  <si>
    <t>TBCWBG0049</t>
  </si>
  <si>
    <t>TBCWBG0050</t>
  </si>
  <si>
    <t>TBCWBG0051</t>
  </si>
  <si>
    <t>TBCWBG0052</t>
  </si>
  <si>
    <t>TBCWBG0053</t>
  </si>
  <si>
    <t>TBCWBG0054</t>
  </si>
  <si>
    <t>TBCWBG0056</t>
  </si>
  <si>
    <t>TBCWBG0059</t>
  </si>
  <si>
    <t>TBCWBG0060</t>
  </si>
  <si>
    <t>TBCWBG0061</t>
  </si>
  <si>
    <t>TBCWBG0062</t>
  </si>
  <si>
    <t>TBCWBG0063</t>
  </si>
  <si>
    <t>TBCWBG0064</t>
  </si>
  <si>
    <t>TBCWBG0065</t>
  </si>
  <si>
    <t>TBCWBG0066</t>
  </si>
  <si>
    <t>TBCWBG0067</t>
  </si>
  <si>
    <t>TBCWBG0068</t>
  </si>
  <si>
    <t>TBCWBG0069</t>
  </si>
  <si>
    <t>TBCWBG0070</t>
  </si>
  <si>
    <t>TBCWBG0071</t>
  </si>
  <si>
    <t>TBCWBG0072</t>
  </si>
  <si>
    <t>TBCWBG0073</t>
  </si>
  <si>
    <t>TBCWBG0074</t>
  </si>
  <si>
    <t>TBCWBG0075</t>
  </si>
  <si>
    <t>TBCWBG0076</t>
  </si>
  <si>
    <t>TBCWBG0077</t>
  </si>
  <si>
    <t>TBCWBG0078</t>
  </si>
  <si>
    <t>TBCWBG0079</t>
  </si>
  <si>
    <t>TBCWBG0080</t>
  </si>
  <si>
    <t>TBCWBG0081</t>
  </si>
  <si>
    <t>TBCWBG0082</t>
  </si>
  <si>
    <t>TBCWBG0083</t>
  </si>
  <si>
    <t>TBCWBG0084</t>
  </si>
  <si>
    <t>TBCWBG0085</t>
  </si>
  <si>
    <t>TBCWBG0086</t>
  </si>
  <si>
    <t>TBCWBG0088</t>
  </si>
  <si>
    <t>TBCWBG0089</t>
  </si>
  <si>
    <t>TBCWBG0090</t>
  </si>
  <si>
    <t>TBCWBG0091</t>
  </si>
  <si>
    <t>TBCWBG0092</t>
  </si>
  <si>
    <t>TBCWBG0093</t>
  </si>
  <si>
    <t>TBCWBG0094</t>
  </si>
  <si>
    <t>TBCWBG0095</t>
  </si>
  <si>
    <t>TBCWBG0096</t>
  </si>
  <si>
    <t>TBCWBG0097</t>
  </si>
  <si>
    <t>TBCWBG0098</t>
  </si>
  <si>
    <t>TBCWBG0099</t>
  </si>
  <si>
    <t>TBCWBG0100</t>
  </si>
  <si>
    <t>TBCWBG0101</t>
  </si>
  <si>
    <t>TBCWBG0102</t>
  </si>
  <si>
    <t>TBCWBG0103</t>
  </si>
  <si>
    <t>TBCWBG0104</t>
  </si>
  <si>
    <t>TBCWBG0105</t>
  </si>
  <si>
    <t>TBCWBG0106</t>
  </si>
  <si>
    <t>TBCWBG0107</t>
  </si>
  <si>
    <t>TBCWBG0108</t>
  </si>
  <si>
    <t>TBCWBG0109</t>
  </si>
  <si>
    <t>TBCWBG0110</t>
  </si>
  <si>
    <t>TBCWBG0111</t>
  </si>
  <si>
    <t>TBCWBG0112</t>
  </si>
  <si>
    <t>TBCWBG0113</t>
  </si>
  <si>
    <t>TBCWBG0114</t>
  </si>
  <si>
    <t>TBCWBG0115</t>
  </si>
  <si>
    <t>TBCWBG0116</t>
  </si>
  <si>
    <t>TBCWBG0117</t>
  </si>
  <si>
    <t>TBCWBG0118</t>
  </si>
  <si>
    <t>TBCWBG0119</t>
  </si>
  <si>
    <t>TBCWBG0120</t>
  </si>
  <si>
    <t>TBCWBG0121</t>
  </si>
  <si>
    <t>TBCWBG0122</t>
  </si>
  <si>
    <t>TBCWBG0123</t>
  </si>
  <si>
    <t>TBCWBG0124</t>
  </si>
  <si>
    <t>TBCWBG0125</t>
  </si>
  <si>
    <t>TBCWBG0126</t>
  </si>
  <si>
    <t>TBCWBG0127</t>
  </si>
  <si>
    <t>TBCWBG0128</t>
  </si>
  <si>
    <t>TBCWBG0129</t>
  </si>
  <si>
    <t>TBCWBG0130</t>
  </si>
  <si>
    <t>TBCWBG0131</t>
  </si>
  <si>
    <t>TBCWBG0132</t>
  </si>
  <si>
    <t>TBCWBG0133</t>
  </si>
  <si>
    <t>TBCWBG0134</t>
  </si>
  <si>
    <t>TBCWBG0135</t>
  </si>
  <si>
    <t>Chamundeswari build tech pvt ltd</t>
  </si>
  <si>
    <t>TBCWBH0042</t>
  </si>
  <si>
    <t>TBCWBH0127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</si>
</sst>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sz val="14"/>
      <color rgb="FFFF0000"/>
      <name val="Bookman Old Style"/>
      <family val="1"/>
    </font>
    <font>
      <sz val="12"/>
      <color theme="1"/>
      <name val="Comic Sans MS"/>
      <family val="4"/>
    </font>
    <font>
      <sz val="18"/>
      <name val="Comic Sans MS"/>
      <family val="4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6"/>
      <color theme="1"/>
      <name val="Bookman Old Style"/>
      <family val="1"/>
    </font>
    <font>
      <b/>
      <sz val="20"/>
      <name val="Comic Sans MS"/>
      <family val="4"/>
    </font>
    <font>
      <b/>
      <sz val="18"/>
      <name val="Comic Sans MS"/>
      <family val="4"/>
    </font>
    <font>
      <b/>
      <sz val="20"/>
      <color theme="1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sz val="14"/>
      <color rgb="FFFF0000"/>
      <name val="Times New Roman"/>
      <family val="1"/>
    </font>
    <font>
      <sz val="16"/>
      <name val="Century Schoolbook"/>
      <family val="1"/>
    </font>
    <font>
      <sz val="14"/>
      <name val="Century Schoolbook"/>
      <family val="1"/>
    </font>
    <font>
      <b/>
      <sz val="16"/>
      <name val="Century Schoolbook"/>
      <family val="1"/>
    </font>
    <font>
      <sz val="12"/>
      <color theme="1"/>
      <name val="Century Schoolbook"/>
      <family val="1"/>
    </font>
    <font>
      <b/>
      <sz val="16"/>
      <color theme="1"/>
      <name val="Century Schoolbook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Bookman Old Style"/>
      <family val="1"/>
    </font>
    <font>
      <b/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9" fillId="2" borderId="0" xfId="0" applyFont="1" applyFill="1"/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1" fontId="21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left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1" xfId="0" applyFont="1" applyBorder="1" applyAlignment="1">
      <alignment vertical="center"/>
    </xf>
    <xf numFmtId="164" fontId="24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3" fillId="0" borderId="1" xfId="0" applyFont="1" applyBorder="1"/>
    <xf numFmtId="0" fontId="29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17" fontId="16" fillId="2" borderId="2" xfId="1" applyNumberFormat="1" applyFont="1" applyFill="1" applyBorder="1" applyAlignment="1">
      <alignment horizontal="center" vertical="center"/>
    </xf>
    <xf numFmtId="17" fontId="16" fillId="2" borderId="3" xfId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textRotation="90" wrapText="1"/>
    </xf>
    <xf numFmtId="0" fontId="16" fillId="2" borderId="3" xfId="1" applyFont="1" applyFill="1" applyBorder="1" applyAlignment="1">
      <alignment horizontal="center" vertical="center" textRotation="90" wrapText="1"/>
    </xf>
    <xf numFmtId="17" fontId="16" fillId="2" borderId="2" xfId="1" applyNumberFormat="1" applyFont="1" applyFill="1" applyBorder="1" applyAlignment="1">
      <alignment horizontal="center" vertical="center" wrapText="1"/>
    </xf>
    <xf numFmtId="17" fontId="16" fillId="2" borderId="3" xfId="1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8" fillId="0" borderId="2" xfId="1" applyNumberFormat="1" applyFont="1" applyBorder="1" applyAlignment="1">
      <alignment horizontal="center" vertical="center"/>
    </xf>
    <xf numFmtId="17" fontId="18" fillId="0" borderId="3" xfId="1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textRotation="90" wrapText="1"/>
    </xf>
    <xf numFmtId="17" fontId="19" fillId="0" borderId="2" xfId="1" applyNumberFormat="1" applyFont="1" applyBorder="1" applyAlignment="1">
      <alignment horizontal="center" vertical="center" wrapText="1"/>
    </xf>
    <xf numFmtId="17" fontId="19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103" zoomScale="90" zoomScaleNormal="90" workbookViewId="0">
      <selection activeCell="C2" sqref="C2"/>
    </sheetView>
  </sheetViews>
  <sheetFormatPr defaultRowHeight="18" x14ac:dyDescent="0.25"/>
  <cols>
    <col min="1" max="1" width="9.140625" style="49"/>
    <col min="2" max="2" width="20.7109375" style="49" customWidth="1"/>
    <col min="3" max="3" width="45" style="48" customWidth="1"/>
    <col min="4" max="4" width="20.42578125" style="46" customWidth="1"/>
    <col min="5" max="5" width="15.28515625" style="46" customWidth="1"/>
    <col min="6" max="6" width="19.28515625" style="46" customWidth="1"/>
    <col min="7" max="7" width="18.42578125" style="46" customWidth="1"/>
    <col min="8" max="8" width="21.85546875" style="47" customWidth="1"/>
    <col min="9" max="9" width="18.7109375" style="46" customWidth="1"/>
    <col min="10" max="16384" width="9.140625" style="46"/>
  </cols>
  <sheetData>
    <row r="1" spans="1:9" ht="20.25" x14ac:dyDescent="0.25">
      <c r="A1" s="112" t="s">
        <v>1164</v>
      </c>
      <c r="B1" s="112"/>
      <c r="C1" s="112"/>
      <c r="D1" s="112"/>
      <c r="E1" s="112"/>
      <c r="F1" s="112"/>
      <c r="G1" s="112"/>
      <c r="H1" s="112"/>
      <c r="I1" s="112"/>
    </row>
    <row r="2" spans="1:9" ht="81" x14ac:dyDescent="0.25">
      <c r="A2" s="67" t="s">
        <v>1163</v>
      </c>
      <c r="B2" s="102"/>
      <c r="C2" s="67" t="s">
        <v>1423</v>
      </c>
      <c r="D2" s="68" t="s">
        <v>1</v>
      </c>
      <c r="E2" s="68" t="s">
        <v>0</v>
      </c>
      <c r="F2" s="67" t="s">
        <v>2</v>
      </c>
      <c r="G2" s="67" t="s">
        <v>1162</v>
      </c>
      <c r="H2" s="33" t="s">
        <v>1145</v>
      </c>
      <c r="I2" s="33" t="s">
        <v>321</v>
      </c>
    </row>
    <row r="3" spans="1:9" ht="36" x14ac:dyDescent="0.25">
      <c r="A3" s="2">
        <v>1</v>
      </c>
      <c r="B3" s="110" t="s">
        <v>1290</v>
      </c>
      <c r="C3" s="52" t="s">
        <v>760</v>
      </c>
      <c r="D3" s="2" t="s">
        <v>761</v>
      </c>
      <c r="E3" s="66">
        <v>4.5</v>
      </c>
      <c r="F3" s="57" t="s">
        <v>762</v>
      </c>
      <c r="G3" s="2" t="s">
        <v>763</v>
      </c>
      <c r="H3" s="41" t="s">
        <v>1148</v>
      </c>
      <c r="I3" s="54"/>
    </row>
    <row r="4" spans="1:9" ht="36" x14ac:dyDescent="0.25">
      <c r="A4" s="2">
        <v>2</v>
      </c>
      <c r="B4" s="110" t="s">
        <v>1291</v>
      </c>
      <c r="C4" s="52" t="s">
        <v>764</v>
      </c>
      <c r="D4" s="2" t="s">
        <v>761</v>
      </c>
      <c r="E4" s="66">
        <v>3</v>
      </c>
      <c r="F4" s="57" t="s">
        <v>762</v>
      </c>
      <c r="G4" s="2" t="s">
        <v>763</v>
      </c>
      <c r="H4" s="41" t="s">
        <v>1148</v>
      </c>
      <c r="I4" s="54"/>
    </row>
    <row r="5" spans="1:9" s="60" customFormat="1" ht="36" x14ac:dyDescent="0.25">
      <c r="A5" s="2">
        <v>3</v>
      </c>
      <c r="B5" s="111" t="s">
        <v>1292</v>
      </c>
      <c r="C5" s="62" t="s">
        <v>765</v>
      </c>
      <c r="D5" s="3" t="s">
        <v>761</v>
      </c>
      <c r="E5" s="65">
        <v>3</v>
      </c>
      <c r="F5" s="64" t="s">
        <v>1116</v>
      </c>
      <c r="G5" s="3" t="s">
        <v>1117</v>
      </c>
      <c r="H5" s="41" t="s">
        <v>1148</v>
      </c>
      <c r="I5" s="61"/>
    </row>
    <row r="6" spans="1:9" s="47" customFormat="1" ht="36" x14ac:dyDescent="0.25">
      <c r="A6" s="2">
        <v>4</v>
      </c>
      <c r="B6" s="110" t="s">
        <v>1293</v>
      </c>
      <c r="C6" s="52" t="s">
        <v>766</v>
      </c>
      <c r="D6" s="2" t="s">
        <v>9</v>
      </c>
      <c r="E6" s="2">
        <v>4</v>
      </c>
      <c r="F6" s="2" t="s">
        <v>767</v>
      </c>
      <c r="G6" s="2" t="s">
        <v>12</v>
      </c>
      <c r="H6" s="41" t="s">
        <v>1147</v>
      </c>
      <c r="I6" s="41"/>
    </row>
    <row r="7" spans="1:9" s="47" customFormat="1" ht="36" x14ac:dyDescent="0.25">
      <c r="A7" s="2">
        <v>5</v>
      </c>
      <c r="B7" s="110" t="s">
        <v>1294</v>
      </c>
      <c r="C7" s="52" t="s">
        <v>768</v>
      </c>
      <c r="D7" s="2" t="s">
        <v>9</v>
      </c>
      <c r="E7" s="2">
        <v>7</v>
      </c>
      <c r="F7" s="2" t="s">
        <v>769</v>
      </c>
      <c r="G7" s="2" t="s">
        <v>770</v>
      </c>
      <c r="H7" s="41" t="s">
        <v>1147</v>
      </c>
      <c r="I7" s="41"/>
    </row>
    <row r="8" spans="1:9" ht="36" x14ac:dyDescent="0.25">
      <c r="A8" s="2">
        <v>6</v>
      </c>
      <c r="B8" s="110" t="s">
        <v>1295</v>
      </c>
      <c r="C8" s="52" t="s">
        <v>771</v>
      </c>
      <c r="D8" s="2" t="s">
        <v>772</v>
      </c>
      <c r="E8" s="2">
        <v>1.5</v>
      </c>
      <c r="F8" s="57" t="s">
        <v>773</v>
      </c>
      <c r="G8" s="2" t="s">
        <v>774</v>
      </c>
      <c r="H8" s="41" t="s">
        <v>1149</v>
      </c>
      <c r="I8" s="54"/>
    </row>
    <row r="9" spans="1:9" ht="36" x14ac:dyDescent="0.25">
      <c r="A9" s="2">
        <v>7</v>
      </c>
      <c r="B9" s="110" t="s">
        <v>1296</v>
      </c>
      <c r="C9" s="52" t="s">
        <v>775</v>
      </c>
      <c r="D9" s="2" t="s">
        <v>772</v>
      </c>
      <c r="E9" s="2">
        <v>1.5</v>
      </c>
      <c r="F9" s="57" t="s">
        <v>776</v>
      </c>
      <c r="G9" s="2" t="s">
        <v>777</v>
      </c>
      <c r="H9" s="41" t="s">
        <v>1149</v>
      </c>
      <c r="I9" s="54"/>
    </row>
    <row r="10" spans="1:9" x14ac:dyDescent="0.25">
      <c r="A10" s="2">
        <v>8</v>
      </c>
      <c r="B10" s="110" t="s">
        <v>1297</v>
      </c>
      <c r="C10" s="52" t="s">
        <v>778</v>
      </c>
      <c r="D10" s="2" t="s">
        <v>772</v>
      </c>
      <c r="E10" s="2">
        <v>3.75</v>
      </c>
      <c r="F10" s="57" t="s">
        <v>779</v>
      </c>
      <c r="G10" s="2" t="s">
        <v>780</v>
      </c>
      <c r="H10" s="41" t="s">
        <v>1149</v>
      </c>
      <c r="I10" s="54"/>
    </row>
    <row r="11" spans="1:9" x14ac:dyDescent="0.25">
      <c r="A11" s="2">
        <v>9</v>
      </c>
      <c r="B11" s="110" t="s">
        <v>1298</v>
      </c>
      <c r="C11" s="52" t="s">
        <v>781</v>
      </c>
      <c r="D11" s="2" t="s">
        <v>772</v>
      </c>
      <c r="E11" s="2">
        <v>2</v>
      </c>
      <c r="F11" s="57" t="s">
        <v>776</v>
      </c>
      <c r="G11" s="2" t="s">
        <v>777</v>
      </c>
      <c r="H11" s="41" t="s">
        <v>1149</v>
      </c>
      <c r="I11" s="54"/>
    </row>
    <row r="12" spans="1:9" ht="36" x14ac:dyDescent="0.25">
      <c r="A12" s="2">
        <v>10</v>
      </c>
      <c r="B12" s="110" t="s">
        <v>1299</v>
      </c>
      <c r="C12" s="52" t="s">
        <v>782</v>
      </c>
      <c r="D12" s="2" t="s">
        <v>772</v>
      </c>
      <c r="E12" s="2">
        <v>20</v>
      </c>
      <c r="F12" s="57" t="s">
        <v>783</v>
      </c>
      <c r="G12" s="2" t="s">
        <v>784</v>
      </c>
      <c r="H12" s="41" t="s">
        <v>1149</v>
      </c>
      <c r="I12" s="54"/>
    </row>
    <row r="13" spans="1:9" x14ac:dyDescent="0.25">
      <c r="A13" s="2">
        <v>11</v>
      </c>
      <c r="B13" s="110" t="s">
        <v>1300</v>
      </c>
      <c r="C13" s="52" t="s">
        <v>785</v>
      </c>
      <c r="D13" s="2" t="s">
        <v>772</v>
      </c>
      <c r="E13" s="2">
        <v>34.299999999999997</v>
      </c>
      <c r="F13" s="57" t="s">
        <v>786</v>
      </c>
      <c r="G13" s="2" t="s">
        <v>787</v>
      </c>
      <c r="H13" s="41" t="s">
        <v>1149</v>
      </c>
      <c r="I13" s="54"/>
    </row>
    <row r="14" spans="1:9" x14ac:dyDescent="0.25">
      <c r="A14" s="2">
        <v>12</v>
      </c>
      <c r="B14" s="110" t="s">
        <v>1301</v>
      </c>
      <c r="C14" s="52" t="s">
        <v>788</v>
      </c>
      <c r="D14" s="2" t="s">
        <v>772</v>
      </c>
      <c r="E14" s="2">
        <v>1.5</v>
      </c>
      <c r="F14" s="57" t="s">
        <v>786</v>
      </c>
      <c r="G14" s="2" t="s">
        <v>787</v>
      </c>
      <c r="H14" s="41" t="s">
        <v>1149</v>
      </c>
      <c r="I14" s="54"/>
    </row>
    <row r="15" spans="1:9" x14ac:dyDescent="0.25">
      <c r="A15" s="2">
        <v>13</v>
      </c>
      <c r="B15" s="110" t="s">
        <v>1302</v>
      </c>
      <c r="C15" s="52" t="s">
        <v>789</v>
      </c>
      <c r="D15" s="2" t="s">
        <v>772</v>
      </c>
      <c r="E15" s="2">
        <v>4.5</v>
      </c>
      <c r="F15" s="57" t="s">
        <v>790</v>
      </c>
      <c r="G15" s="2" t="s">
        <v>791</v>
      </c>
      <c r="H15" s="41" t="s">
        <v>1146</v>
      </c>
      <c r="I15" s="54"/>
    </row>
    <row r="16" spans="1:9" x14ac:dyDescent="0.25">
      <c r="A16" s="2">
        <v>14</v>
      </c>
      <c r="B16" s="110" t="s">
        <v>1303</v>
      </c>
      <c r="C16" s="52" t="s">
        <v>792</v>
      </c>
      <c r="D16" s="2" t="s">
        <v>772</v>
      </c>
      <c r="E16" s="2">
        <v>2.88</v>
      </c>
      <c r="F16" s="57" t="s">
        <v>793</v>
      </c>
      <c r="G16" s="2" t="s">
        <v>794</v>
      </c>
      <c r="H16" s="41" t="s">
        <v>1149</v>
      </c>
      <c r="I16" s="54"/>
    </row>
    <row r="17" spans="1:9" x14ac:dyDescent="0.25">
      <c r="A17" s="2">
        <v>15</v>
      </c>
      <c r="B17" s="110" t="s">
        <v>1304</v>
      </c>
      <c r="C17" s="52" t="s">
        <v>795</v>
      </c>
      <c r="D17" s="2" t="s">
        <v>772</v>
      </c>
      <c r="E17" s="2">
        <v>1.8</v>
      </c>
      <c r="F17" s="57" t="s">
        <v>796</v>
      </c>
      <c r="G17" s="2" t="s">
        <v>797</v>
      </c>
      <c r="H17" s="41" t="s">
        <v>1149</v>
      </c>
      <c r="I17" s="54"/>
    </row>
    <row r="18" spans="1:9" x14ac:dyDescent="0.25">
      <c r="A18" s="2">
        <v>16</v>
      </c>
      <c r="B18" s="110" t="s">
        <v>1305</v>
      </c>
      <c r="C18" s="52" t="s">
        <v>798</v>
      </c>
      <c r="D18" s="2" t="s">
        <v>772</v>
      </c>
      <c r="E18" s="2">
        <v>20</v>
      </c>
      <c r="F18" s="57" t="s">
        <v>799</v>
      </c>
      <c r="G18" s="2" t="s">
        <v>800</v>
      </c>
      <c r="H18" s="41" t="s">
        <v>1149</v>
      </c>
      <c r="I18" s="54"/>
    </row>
    <row r="19" spans="1:9" ht="36" x14ac:dyDescent="0.25">
      <c r="A19" s="2">
        <v>17</v>
      </c>
      <c r="B19" s="110" t="s">
        <v>1306</v>
      </c>
      <c r="C19" s="52" t="s">
        <v>801</v>
      </c>
      <c r="D19" s="2" t="s">
        <v>772</v>
      </c>
      <c r="E19" s="59">
        <v>2</v>
      </c>
      <c r="F19" s="57" t="s">
        <v>802</v>
      </c>
      <c r="G19" s="2" t="s">
        <v>803</v>
      </c>
      <c r="H19" s="41" t="s">
        <v>1149</v>
      </c>
      <c r="I19" s="54"/>
    </row>
    <row r="20" spans="1:9" ht="72" x14ac:dyDescent="0.25">
      <c r="A20" s="2">
        <v>18</v>
      </c>
      <c r="B20" s="110" t="s">
        <v>1307</v>
      </c>
      <c r="C20" s="52" t="s">
        <v>804</v>
      </c>
      <c r="D20" s="2" t="s">
        <v>772</v>
      </c>
      <c r="E20" s="2">
        <v>30</v>
      </c>
      <c r="F20" s="2" t="s">
        <v>1118</v>
      </c>
      <c r="G20" s="2" t="s">
        <v>1119</v>
      </c>
      <c r="H20" s="41" t="s">
        <v>1149</v>
      </c>
      <c r="I20" s="54"/>
    </row>
    <row r="21" spans="1:9" ht="36" x14ac:dyDescent="0.25">
      <c r="A21" s="2">
        <v>19</v>
      </c>
      <c r="B21" s="110" t="s">
        <v>1308</v>
      </c>
      <c r="C21" s="52" t="s">
        <v>805</v>
      </c>
      <c r="D21" s="2" t="s">
        <v>772</v>
      </c>
      <c r="E21" s="59">
        <v>30</v>
      </c>
      <c r="F21" s="57" t="s">
        <v>24</v>
      </c>
      <c r="G21" s="2" t="s">
        <v>214</v>
      </c>
      <c r="H21" s="41" t="s">
        <v>1149</v>
      </c>
      <c r="I21" s="54"/>
    </row>
    <row r="22" spans="1:9" x14ac:dyDescent="0.25">
      <c r="A22" s="2">
        <v>20</v>
      </c>
      <c r="B22" s="110" t="s">
        <v>1309</v>
      </c>
      <c r="C22" s="52" t="s">
        <v>806</v>
      </c>
      <c r="D22" s="2" t="s">
        <v>772</v>
      </c>
      <c r="E22" s="2">
        <v>1</v>
      </c>
      <c r="F22" s="57" t="s">
        <v>807</v>
      </c>
      <c r="G22" s="2" t="s">
        <v>808</v>
      </c>
      <c r="H22" s="41" t="s">
        <v>1149</v>
      </c>
      <c r="I22" s="54"/>
    </row>
    <row r="23" spans="1:9" x14ac:dyDescent="0.25">
      <c r="A23" s="2">
        <v>21</v>
      </c>
      <c r="B23" s="110" t="s">
        <v>1310</v>
      </c>
      <c r="C23" s="52" t="s">
        <v>869</v>
      </c>
      <c r="D23" s="2" t="s">
        <v>772</v>
      </c>
      <c r="E23" s="2">
        <v>10</v>
      </c>
      <c r="F23" s="57" t="s">
        <v>809</v>
      </c>
      <c r="G23" s="2" t="s">
        <v>810</v>
      </c>
      <c r="H23" s="41" t="s">
        <v>1146</v>
      </c>
      <c r="I23" s="54"/>
    </row>
    <row r="24" spans="1:9" x14ac:dyDescent="0.25">
      <c r="A24" s="2">
        <v>22</v>
      </c>
      <c r="B24" s="110" t="s">
        <v>1311</v>
      </c>
      <c r="C24" s="52" t="s">
        <v>811</v>
      </c>
      <c r="D24" s="2" t="s">
        <v>772</v>
      </c>
      <c r="E24" s="2">
        <v>5</v>
      </c>
      <c r="F24" s="57" t="s">
        <v>812</v>
      </c>
      <c r="G24" s="2" t="s">
        <v>813</v>
      </c>
      <c r="H24" s="41" t="s">
        <v>1146</v>
      </c>
      <c r="I24" s="54"/>
    </row>
    <row r="25" spans="1:9" x14ac:dyDescent="0.25">
      <c r="A25" s="2">
        <v>23</v>
      </c>
      <c r="B25" s="110" t="s">
        <v>1312</v>
      </c>
      <c r="C25" s="52" t="s">
        <v>814</v>
      </c>
      <c r="D25" s="2" t="s">
        <v>772</v>
      </c>
      <c r="E25" s="2">
        <v>1</v>
      </c>
      <c r="F25" s="57" t="s">
        <v>809</v>
      </c>
      <c r="G25" s="2" t="s">
        <v>810</v>
      </c>
      <c r="H25" s="41" t="s">
        <v>1146</v>
      </c>
      <c r="I25" s="54"/>
    </row>
    <row r="26" spans="1:9" x14ac:dyDescent="0.25">
      <c r="A26" s="2">
        <v>24</v>
      </c>
      <c r="B26" s="110" t="s">
        <v>1313</v>
      </c>
      <c r="C26" s="52" t="s">
        <v>815</v>
      </c>
      <c r="D26" s="2" t="s">
        <v>772</v>
      </c>
      <c r="E26" s="2">
        <v>1.2</v>
      </c>
      <c r="F26" s="57" t="s">
        <v>816</v>
      </c>
      <c r="G26" s="2" t="s">
        <v>817</v>
      </c>
      <c r="H26" s="41" t="s">
        <v>1146</v>
      </c>
      <c r="I26" s="54"/>
    </row>
    <row r="27" spans="1:9" x14ac:dyDescent="0.25">
      <c r="A27" s="2">
        <v>25</v>
      </c>
      <c r="B27" s="110" t="s">
        <v>1314</v>
      </c>
      <c r="C27" s="52" t="s">
        <v>818</v>
      </c>
      <c r="D27" s="2" t="s">
        <v>772</v>
      </c>
      <c r="E27" s="2">
        <v>5</v>
      </c>
      <c r="F27" s="57" t="s">
        <v>819</v>
      </c>
      <c r="G27" s="2" t="s">
        <v>820</v>
      </c>
      <c r="H27" s="41" t="s">
        <v>1146</v>
      </c>
      <c r="I27" s="54"/>
    </row>
    <row r="28" spans="1:9" x14ac:dyDescent="0.25">
      <c r="A28" s="2">
        <v>26</v>
      </c>
      <c r="B28" s="110" t="s">
        <v>1315</v>
      </c>
      <c r="C28" s="52" t="s">
        <v>821</v>
      </c>
      <c r="D28" s="2" t="s">
        <v>772</v>
      </c>
      <c r="E28" s="2">
        <v>1.5</v>
      </c>
      <c r="F28" s="57" t="s">
        <v>822</v>
      </c>
      <c r="G28" s="2" t="s">
        <v>823</v>
      </c>
      <c r="H28" s="41" t="s">
        <v>1146</v>
      </c>
      <c r="I28" s="54"/>
    </row>
    <row r="29" spans="1:9" x14ac:dyDescent="0.25">
      <c r="A29" s="2">
        <v>27</v>
      </c>
      <c r="B29" s="110" t="s">
        <v>1316</v>
      </c>
      <c r="C29" s="52" t="s">
        <v>824</v>
      </c>
      <c r="D29" s="2" t="s">
        <v>772</v>
      </c>
      <c r="E29" s="2">
        <v>1.5</v>
      </c>
      <c r="F29" s="57" t="s">
        <v>793</v>
      </c>
      <c r="G29" s="2" t="s">
        <v>794</v>
      </c>
      <c r="H29" s="41" t="s">
        <v>1149</v>
      </c>
      <c r="I29" s="54"/>
    </row>
    <row r="30" spans="1:9" ht="36" x14ac:dyDescent="0.25">
      <c r="A30" s="2">
        <v>28</v>
      </c>
      <c r="B30" s="110" t="s">
        <v>1317</v>
      </c>
      <c r="C30" s="52" t="s">
        <v>825</v>
      </c>
      <c r="D30" s="2" t="s">
        <v>772</v>
      </c>
      <c r="E30" s="58">
        <v>4</v>
      </c>
      <c r="F30" s="57" t="s">
        <v>826</v>
      </c>
      <c r="G30" s="2" t="s">
        <v>827</v>
      </c>
      <c r="H30" s="41" t="s">
        <v>1149</v>
      </c>
      <c r="I30" s="54"/>
    </row>
    <row r="31" spans="1:9" x14ac:dyDescent="0.25">
      <c r="A31" s="2">
        <v>29</v>
      </c>
      <c r="B31" s="110" t="s">
        <v>1318</v>
      </c>
      <c r="C31" s="52" t="s">
        <v>1422</v>
      </c>
      <c r="D31" s="2" t="s">
        <v>772</v>
      </c>
      <c r="E31" s="58">
        <v>1.5</v>
      </c>
      <c r="F31" s="57" t="s">
        <v>786</v>
      </c>
      <c r="G31" s="2" t="s">
        <v>787</v>
      </c>
      <c r="H31" s="41" t="s">
        <v>1149</v>
      </c>
      <c r="I31" s="54"/>
    </row>
    <row r="32" spans="1:9" x14ac:dyDescent="0.25">
      <c r="A32" s="2">
        <v>30</v>
      </c>
      <c r="B32" s="110" t="s">
        <v>1319</v>
      </c>
      <c r="C32" s="52" t="s">
        <v>1422</v>
      </c>
      <c r="D32" s="2" t="s">
        <v>772</v>
      </c>
      <c r="E32" s="58">
        <v>2.5</v>
      </c>
      <c r="F32" s="57" t="s">
        <v>773</v>
      </c>
      <c r="G32" s="2" t="s">
        <v>774</v>
      </c>
      <c r="H32" s="41" t="s">
        <v>1149</v>
      </c>
      <c r="I32" s="54"/>
    </row>
    <row r="33" spans="1:9" x14ac:dyDescent="0.25">
      <c r="A33" s="2">
        <v>31</v>
      </c>
      <c r="B33" s="110" t="s">
        <v>1320</v>
      </c>
      <c r="C33" s="52" t="s">
        <v>828</v>
      </c>
      <c r="D33" s="2" t="s">
        <v>772</v>
      </c>
      <c r="E33" s="58">
        <v>1.5</v>
      </c>
      <c r="F33" s="57" t="s">
        <v>786</v>
      </c>
      <c r="G33" s="2" t="s">
        <v>787</v>
      </c>
      <c r="H33" s="41" t="s">
        <v>1149</v>
      </c>
      <c r="I33" s="54"/>
    </row>
    <row r="34" spans="1:9" x14ac:dyDescent="0.25">
      <c r="A34" s="2">
        <v>32</v>
      </c>
      <c r="B34" s="110" t="s">
        <v>1321</v>
      </c>
      <c r="C34" s="52" t="s">
        <v>829</v>
      </c>
      <c r="D34" s="2" t="s">
        <v>772</v>
      </c>
      <c r="E34" s="58">
        <v>1.5</v>
      </c>
      <c r="F34" s="57" t="s">
        <v>786</v>
      </c>
      <c r="G34" s="2" t="s">
        <v>787</v>
      </c>
      <c r="H34" s="41" t="s">
        <v>1149</v>
      </c>
      <c r="I34" s="54"/>
    </row>
    <row r="35" spans="1:9" x14ac:dyDescent="0.25">
      <c r="A35" s="2">
        <v>33</v>
      </c>
      <c r="B35" s="110" t="s">
        <v>1322</v>
      </c>
      <c r="C35" s="52" t="s">
        <v>830</v>
      </c>
      <c r="D35" s="2" t="s">
        <v>388</v>
      </c>
      <c r="E35" s="58">
        <v>1.5</v>
      </c>
      <c r="F35" s="57" t="s">
        <v>773</v>
      </c>
      <c r="G35" s="2" t="s">
        <v>774</v>
      </c>
      <c r="H35" s="41" t="s">
        <v>1149</v>
      </c>
      <c r="I35" s="54"/>
    </row>
    <row r="36" spans="1:9" x14ac:dyDescent="0.25">
      <c r="A36" s="2">
        <v>34</v>
      </c>
      <c r="B36" s="110" t="s">
        <v>1323</v>
      </c>
      <c r="C36" s="52" t="s">
        <v>831</v>
      </c>
      <c r="D36" s="2" t="s">
        <v>388</v>
      </c>
      <c r="E36" s="58">
        <v>1</v>
      </c>
      <c r="F36" s="57" t="s">
        <v>832</v>
      </c>
      <c r="G36" s="2" t="s">
        <v>833</v>
      </c>
      <c r="H36" s="41" t="s">
        <v>1149</v>
      </c>
      <c r="I36" s="54"/>
    </row>
    <row r="37" spans="1:9" x14ac:dyDescent="0.25">
      <c r="A37" s="2">
        <v>35</v>
      </c>
      <c r="B37" s="110" t="s">
        <v>1324</v>
      </c>
      <c r="C37" s="52" t="s">
        <v>1403</v>
      </c>
      <c r="D37" s="2" t="s">
        <v>388</v>
      </c>
      <c r="E37" s="2">
        <v>1.5</v>
      </c>
      <c r="F37" s="2" t="s">
        <v>834</v>
      </c>
      <c r="G37" s="2" t="s">
        <v>835</v>
      </c>
      <c r="H37" s="41" t="s">
        <v>1146</v>
      </c>
      <c r="I37" s="54"/>
    </row>
    <row r="38" spans="1:9" ht="36" x14ac:dyDescent="0.25">
      <c r="A38" s="2">
        <v>36</v>
      </c>
      <c r="B38" s="110" t="s">
        <v>1325</v>
      </c>
      <c r="C38" s="52" t="s">
        <v>1404</v>
      </c>
      <c r="D38" s="2" t="s">
        <v>388</v>
      </c>
      <c r="E38" s="2">
        <v>30</v>
      </c>
      <c r="F38" s="2" t="s">
        <v>403</v>
      </c>
      <c r="G38" s="2" t="s">
        <v>836</v>
      </c>
      <c r="H38" s="41" t="s">
        <v>1149</v>
      </c>
      <c r="I38" s="54"/>
    </row>
    <row r="39" spans="1:9" x14ac:dyDescent="0.25">
      <c r="A39" s="2">
        <v>37</v>
      </c>
      <c r="B39" s="110" t="s">
        <v>1326</v>
      </c>
      <c r="C39" s="52" t="s">
        <v>1409</v>
      </c>
      <c r="D39" s="2" t="s">
        <v>388</v>
      </c>
      <c r="E39" s="2">
        <v>1.5</v>
      </c>
      <c r="F39" s="2" t="s">
        <v>837</v>
      </c>
      <c r="G39" s="2" t="s">
        <v>838</v>
      </c>
      <c r="H39" s="41" t="s">
        <v>1149</v>
      </c>
      <c r="I39" s="54"/>
    </row>
    <row r="40" spans="1:9" ht="36" x14ac:dyDescent="0.25">
      <c r="A40" s="2">
        <v>38</v>
      </c>
      <c r="B40" s="110" t="s">
        <v>1327</v>
      </c>
      <c r="C40" s="52" t="s">
        <v>1410</v>
      </c>
      <c r="D40" s="2" t="s">
        <v>388</v>
      </c>
      <c r="E40" s="2">
        <v>10</v>
      </c>
      <c r="F40" s="2" t="s">
        <v>834</v>
      </c>
      <c r="G40" s="2" t="s">
        <v>835</v>
      </c>
      <c r="H40" s="41" t="s">
        <v>1149</v>
      </c>
      <c r="I40" s="54"/>
    </row>
    <row r="41" spans="1:9" ht="36" x14ac:dyDescent="0.25">
      <c r="A41" s="2">
        <v>39</v>
      </c>
      <c r="B41" s="110" t="s">
        <v>1328</v>
      </c>
      <c r="C41" s="52" t="s">
        <v>1411</v>
      </c>
      <c r="D41" s="2" t="s">
        <v>388</v>
      </c>
      <c r="E41" s="2">
        <v>10</v>
      </c>
      <c r="F41" s="2" t="s">
        <v>837</v>
      </c>
      <c r="G41" s="2" t="s">
        <v>838</v>
      </c>
      <c r="H41" s="41" t="s">
        <v>1146</v>
      </c>
      <c r="I41" s="54"/>
    </row>
    <row r="42" spans="1:9" ht="36" x14ac:dyDescent="0.25">
      <c r="A42" s="2">
        <v>40</v>
      </c>
      <c r="B42" s="110" t="s">
        <v>1329</v>
      </c>
      <c r="C42" s="52" t="s">
        <v>1419</v>
      </c>
      <c r="D42" s="2" t="s">
        <v>388</v>
      </c>
      <c r="E42" s="2">
        <v>4</v>
      </c>
      <c r="F42" s="2" t="s">
        <v>834</v>
      </c>
      <c r="G42" s="2" t="s">
        <v>835</v>
      </c>
      <c r="H42" s="41" t="s">
        <v>1149</v>
      </c>
      <c r="I42" s="54"/>
    </row>
    <row r="43" spans="1:9" x14ac:dyDescent="0.25">
      <c r="A43" s="2">
        <v>41</v>
      </c>
      <c r="B43" s="110" t="s">
        <v>1330</v>
      </c>
      <c r="C43" s="52" t="s">
        <v>839</v>
      </c>
      <c r="D43" s="2" t="s">
        <v>388</v>
      </c>
      <c r="E43" s="2">
        <v>40</v>
      </c>
      <c r="F43" s="2" t="s">
        <v>840</v>
      </c>
      <c r="G43" s="2" t="s">
        <v>841</v>
      </c>
      <c r="H43" s="41" t="s">
        <v>1146</v>
      </c>
      <c r="I43" s="54"/>
    </row>
    <row r="44" spans="1:9" x14ac:dyDescent="0.25">
      <c r="A44" s="2">
        <v>42</v>
      </c>
      <c r="B44" s="110" t="s">
        <v>1331</v>
      </c>
      <c r="C44" s="52" t="s">
        <v>842</v>
      </c>
      <c r="D44" s="2" t="s">
        <v>388</v>
      </c>
      <c r="E44" s="2">
        <v>1</v>
      </c>
      <c r="F44" s="2" t="s">
        <v>843</v>
      </c>
      <c r="G44" s="2" t="s">
        <v>844</v>
      </c>
      <c r="H44" s="41" t="s">
        <v>1149</v>
      </c>
      <c r="I44" s="54"/>
    </row>
    <row r="45" spans="1:9" ht="36" x14ac:dyDescent="0.25">
      <c r="A45" s="2">
        <v>43</v>
      </c>
      <c r="B45" s="110" t="s">
        <v>1332</v>
      </c>
      <c r="C45" s="52" t="s">
        <v>845</v>
      </c>
      <c r="D45" s="2" t="s">
        <v>388</v>
      </c>
      <c r="E45" s="2">
        <v>5</v>
      </c>
      <c r="F45" s="2" t="s">
        <v>834</v>
      </c>
      <c r="G45" s="2" t="s">
        <v>835</v>
      </c>
      <c r="H45" s="41" t="s">
        <v>1149</v>
      </c>
      <c r="I45" s="54"/>
    </row>
    <row r="46" spans="1:9" x14ac:dyDescent="0.25">
      <c r="A46" s="2">
        <v>44</v>
      </c>
      <c r="B46" s="110" t="s">
        <v>1333</v>
      </c>
      <c r="C46" s="52" t="s">
        <v>1412</v>
      </c>
      <c r="D46" s="2" t="s">
        <v>388</v>
      </c>
      <c r="E46" s="2">
        <v>1</v>
      </c>
      <c r="F46" s="2" t="s">
        <v>846</v>
      </c>
      <c r="G46" s="2" t="s">
        <v>847</v>
      </c>
      <c r="H46" s="41" t="s">
        <v>1146</v>
      </c>
      <c r="I46" s="54"/>
    </row>
    <row r="47" spans="1:9" ht="36" x14ac:dyDescent="0.25">
      <c r="A47" s="2">
        <v>45</v>
      </c>
      <c r="B47" s="110" t="s">
        <v>1334</v>
      </c>
      <c r="C47" s="52" t="s">
        <v>1413</v>
      </c>
      <c r="D47" s="2" t="s">
        <v>388</v>
      </c>
      <c r="E47" s="2">
        <v>1</v>
      </c>
      <c r="F47" s="2" t="s">
        <v>848</v>
      </c>
      <c r="G47" s="2" t="s">
        <v>849</v>
      </c>
      <c r="H47" s="41" t="s">
        <v>1146</v>
      </c>
      <c r="I47" s="54"/>
    </row>
    <row r="48" spans="1:9" x14ac:dyDescent="0.25">
      <c r="A48" s="2">
        <v>46</v>
      </c>
      <c r="B48" s="110" t="s">
        <v>1335</v>
      </c>
      <c r="C48" s="52" t="s">
        <v>1420</v>
      </c>
      <c r="D48" s="2" t="s">
        <v>388</v>
      </c>
      <c r="E48" s="2">
        <v>1</v>
      </c>
      <c r="F48" s="2" t="s">
        <v>850</v>
      </c>
      <c r="G48" s="2" t="s">
        <v>851</v>
      </c>
      <c r="H48" s="41" t="s">
        <v>1146</v>
      </c>
      <c r="I48" s="54"/>
    </row>
    <row r="49" spans="1:9" x14ac:dyDescent="0.25">
      <c r="A49" s="2">
        <v>47</v>
      </c>
      <c r="B49" s="110" t="s">
        <v>1336</v>
      </c>
      <c r="C49" s="52" t="s">
        <v>1421</v>
      </c>
      <c r="D49" s="2" t="s">
        <v>772</v>
      </c>
      <c r="E49" s="2">
        <v>6.8</v>
      </c>
      <c r="F49" s="2" t="s">
        <v>852</v>
      </c>
      <c r="G49" s="2" t="s">
        <v>853</v>
      </c>
      <c r="H49" s="41" t="s">
        <v>1149</v>
      </c>
      <c r="I49" s="54"/>
    </row>
    <row r="50" spans="1:9" x14ac:dyDescent="0.25">
      <c r="A50" s="2">
        <v>48</v>
      </c>
      <c r="B50" s="110" t="s">
        <v>1337</v>
      </c>
      <c r="C50" s="52" t="s">
        <v>854</v>
      </c>
      <c r="D50" s="2" t="s">
        <v>772</v>
      </c>
      <c r="E50" s="2">
        <v>19</v>
      </c>
      <c r="F50" s="2" t="s">
        <v>56</v>
      </c>
      <c r="G50" s="2" t="s">
        <v>855</v>
      </c>
      <c r="H50" s="63" t="s">
        <v>1147</v>
      </c>
      <c r="I50" s="54"/>
    </row>
    <row r="51" spans="1:9" x14ac:dyDescent="0.25">
      <c r="A51" s="2">
        <v>49</v>
      </c>
      <c r="B51" s="110" t="s">
        <v>1338</v>
      </c>
      <c r="C51" s="52" t="s">
        <v>856</v>
      </c>
      <c r="D51" s="2" t="s">
        <v>761</v>
      </c>
      <c r="E51" s="59">
        <v>8.4</v>
      </c>
      <c r="F51" s="57" t="s">
        <v>796</v>
      </c>
      <c r="G51" s="2" t="s">
        <v>797</v>
      </c>
      <c r="H51" s="41" t="s">
        <v>1146</v>
      </c>
      <c r="I51" s="54"/>
    </row>
    <row r="52" spans="1:9" x14ac:dyDescent="0.25">
      <c r="A52" s="2">
        <v>50</v>
      </c>
      <c r="B52" s="110" t="s">
        <v>1339</v>
      </c>
      <c r="C52" s="52" t="s">
        <v>857</v>
      </c>
      <c r="D52" s="2" t="s">
        <v>761</v>
      </c>
      <c r="E52" s="2">
        <v>2.5</v>
      </c>
      <c r="F52" s="57" t="s">
        <v>858</v>
      </c>
      <c r="G52" s="2" t="s">
        <v>859</v>
      </c>
      <c r="H52" s="41" t="s">
        <v>1146</v>
      </c>
      <c r="I52" s="54"/>
    </row>
    <row r="53" spans="1:9" ht="36" x14ac:dyDescent="0.25">
      <c r="A53" s="2">
        <v>51</v>
      </c>
      <c r="B53" s="110" t="s">
        <v>1340</v>
      </c>
      <c r="C53" s="52" t="s">
        <v>860</v>
      </c>
      <c r="D53" s="2" t="s">
        <v>761</v>
      </c>
      <c r="E53" s="59">
        <v>36</v>
      </c>
      <c r="F53" s="57" t="s">
        <v>861</v>
      </c>
      <c r="G53" s="2" t="s">
        <v>862</v>
      </c>
      <c r="H53" s="41" t="s">
        <v>1146</v>
      </c>
      <c r="I53" s="54"/>
    </row>
    <row r="54" spans="1:9" x14ac:dyDescent="0.25">
      <c r="A54" s="2">
        <v>52</v>
      </c>
      <c r="B54" s="110" t="s">
        <v>1341</v>
      </c>
      <c r="C54" s="52" t="s">
        <v>863</v>
      </c>
      <c r="D54" s="2" t="s">
        <v>761</v>
      </c>
      <c r="E54" s="59">
        <v>2.1</v>
      </c>
      <c r="F54" s="57" t="s">
        <v>864</v>
      </c>
      <c r="G54" s="2" t="s">
        <v>865</v>
      </c>
      <c r="H54" s="41" t="s">
        <v>1146</v>
      </c>
      <c r="I54" s="54"/>
    </row>
    <row r="55" spans="1:9" x14ac:dyDescent="0.25">
      <c r="A55" s="2">
        <v>53</v>
      </c>
      <c r="B55" s="110" t="s">
        <v>1342</v>
      </c>
      <c r="C55" s="52" t="s">
        <v>863</v>
      </c>
      <c r="D55" s="2" t="s">
        <v>761</v>
      </c>
      <c r="E55" s="59">
        <v>4.2</v>
      </c>
      <c r="F55" s="57" t="s">
        <v>864</v>
      </c>
      <c r="G55" s="2" t="s">
        <v>865</v>
      </c>
      <c r="H55" s="41" t="s">
        <v>1146</v>
      </c>
      <c r="I55" s="54"/>
    </row>
    <row r="56" spans="1:9" x14ac:dyDescent="0.25">
      <c r="A56" s="2">
        <v>54</v>
      </c>
      <c r="B56" s="110" t="s">
        <v>1343</v>
      </c>
      <c r="C56" s="52" t="s">
        <v>866</v>
      </c>
      <c r="D56" s="2" t="s">
        <v>761</v>
      </c>
      <c r="E56" s="2">
        <v>5</v>
      </c>
      <c r="F56" s="57" t="s">
        <v>867</v>
      </c>
      <c r="G56" s="2" t="s">
        <v>868</v>
      </c>
      <c r="H56" s="41" t="s">
        <v>1149</v>
      </c>
      <c r="I56" s="54"/>
    </row>
    <row r="57" spans="1:9" x14ac:dyDescent="0.25">
      <c r="A57" s="2">
        <v>55</v>
      </c>
      <c r="B57" s="110" t="s">
        <v>1344</v>
      </c>
      <c r="C57" s="52" t="s">
        <v>869</v>
      </c>
      <c r="D57" s="2" t="s">
        <v>761</v>
      </c>
      <c r="E57" s="2">
        <v>4.1399999999999997</v>
      </c>
      <c r="F57" s="57" t="s">
        <v>870</v>
      </c>
      <c r="G57" s="2" t="s">
        <v>871</v>
      </c>
      <c r="H57" s="41" t="s">
        <v>1146</v>
      </c>
      <c r="I57" s="54"/>
    </row>
    <row r="58" spans="1:9" x14ac:dyDescent="0.25">
      <c r="A58" s="2">
        <v>56</v>
      </c>
      <c r="B58" s="110" t="s">
        <v>1345</v>
      </c>
      <c r="C58" s="52" t="s">
        <v>872</v>
      </c>
      <c r="D58" s="2" t="s">
        <v>761</v>
      </c>
      <c r="E58" s="2">
        <v>4.8</v>
      </c>
      <c r="F58" s="57" t="s">
        <v>816</v>
      </c>
      <c r="G58" s="2" t="s">
        <v>817</v>
      </c>
      <c r="H58" s="41" t="s">
        <v>1150</v>
      </c>
      <c r="I58" s="54"/>
    </row>
    <row r="59" spans="1:9" ht="36" x14ac:dyDescent="0.25">
      <c r="A59" s="2">
        <v>57</v>
      </c>
      <c r="B59" s="110" t="s">
        <v>1346</v>
      </c>
      <c r="C59" s="52" t="s">
        <v>873</v>
      </c>
      <c r="D59" s="2" t="s">
        <v>761</v>
      </c>
      <c r="E59" s="2">
        <v>2.1</v>
      </c>
      <c r="F59" s="57" t="s">
        <v>874</v>
      </c>
      <c r="G59" s="2" t="s">
        <v>875</v>
      </c>
      <c r="H59" s="41" t="s">
        <v>1149</v>
      </c>
      <c r="I59" s="54"/>
    </row>
    <row r="60" spans="1:9" x14ac:dyDescent="0.25">
      <c r="A60" s="2">
        <v>58</v>
      </c>
      <c r="B60" s="110" t="s">
        <v>1347</v>
      </c>
      <c r="C60" s="52" t="s">
        <v>876</v>
      </c>
      <c r="D60" s="2" t="s">
        <v>761</v>
      </c>
      <c r="E60" s="2">
        <v>2.1</v>
      </c>
      <c r="F60" s="57" t="s">
        <v>874</v>
      </c>
      <c r="G60" s="2" t="s">
        <v>875</v>
      </c>
      <c r="H60" s="41" t="s">
        <v>1146</v>
      </c>
      <c r="I60" s="54"/>
    </row>
    <row r="61" spans="1:9" x14ac:dyDescent="0.25">
      <c r="A61" s="2">
        <v>59</v>
      </c>
      <c r="B61" s="110" t="s">
        <v>1348</v>
      </c>
      <c r="C61" s="52" t="s">
        <v>877</v>
      </c>
      <c r="D61" s="2" t="s">
        <v>761</v>
      </c>
      <c r="E61" s="58">
        <v>0.8</v>
      </c>
      <c r="F61" s="57" t="s">
        <v>834</v>
      </c>
      <c r="G61" s="2" t="s">
        <v>835</v>
      </c>
      <c r="H61" s="41" t="s">
        <v>1149</v>
      </c>
      <c r="I61" s="54"/>
    </row>
    <row r="62" spans="1:9" x14ac:dyDescent="0.25">
      <c r="A62" s="2">
        <v>60</v>
      </c>
      <c r="B62" s="110" t="s">
        <v>1349</v>
      </c>
      <c r="C62" s="52" t="s">
        <v>878</v>
      </c>
      <c r="D62" s="2" t="s">
        <v>761</v>
      </c>
      <c r="E62" s="2">
        <v>1.5</v>
      </c>
      <c r="F62" s="57" t="s">
        <v>879</v>
      </c>
      <c r="G62" s="2" t="s">
        <v>880</v>
      </c>
      <c r="H62" s="41" t="s">
        <v>1150</v>
      </c>
      <c r="I62" s="54"/>
    </row>
    <row r="63" spans="1:9" x14ac:dyDescent="0.25">
      <c r="A63" s="2">
        <v>61</v>
      </c>
      <c r="B63" s="110" t="s">
        <v>1350</v>
      </c>
      <c r="C63" s="52" t="s">
        <v>881</v>
      </c>
      <c r="D63" s="2" t="s">
        <v>761</v>
      </c>
      <c r="E63" s="2">
        <v>0.8</v>
      </c>
      <c r="F63" s="57" t="s">
        <v>840</v>
      </c>
      <c r="G63" s="2" t="s">
        <v>841</v>
      </c>
      <c r="H63" s="41" t="s">
        <v>1150</v>
      </c>
      <c r="I63" s="54"/>
    </row>
    <row r="64" spans="1:9" x14ac:dyDescent="0.25">
      <c r="A64" s="2">
        <v>62</v>
      </c>
      <c r="B64" s="110" t="s">
        <v>1351</v>
      </c>
      <c r="C64" s="52" t="s">
        <v>882</v>
      </c>
      <c r="D64" s="2" t="s">
        <v>761</v>
      </c>
      <c r="E64" s="2">
        <v>0.33</v>
      </c>
      <c r="F64" s="57" t="s">
        <v>883</v>
      </c>
      <c r="G64" s="2" t="s">
        <v>884</v>
      </c>
      <c r="H64" s="41" t="s">
        <v>1146</v>
      </c>
      <c r="I64" s="54"/>
    </row>
    <row r="65" spans="1:9" x14ac:dyDescent="0.25">
      <c r="A65" s="2">
        <v>63</v>
      </c>
      <c r="B65" s="110" t="s">
        <v>1352</v>
      </c>
      <c r="C65" s="52" t="s">
        <v>885</v>
      </c>
      <c r="D65" s="2" t="s">
        <v>761</v>
      </c>
      <c r="E65" s="59">
        <v>7.59</v>
      </c>
      <c r="F65" s="57" t="s">
        <v>886</v>
      </c>
      <c r="G65" s="2" t="s">
        <v>887</v>
      </c>
      <c r="H65" s="41" t="s">
        <v>1149</v>
      </c>
      <c r="I65" s="54"/>
    </row>
    <row r="66" spans="1:9" x14ac:dyDescent="0.25">
      <c r="A66" s="2">
        <v>64</v>
      </c>
      <c r="B66" s="110" t="s">
        <v>1353</v>
      </c>
      <c r="C66" s="52" t="s">
        <v>888</v>
      </c>
      <c r="D66" s="2" t="s">
        <v>9</v>
      </c>
      <c r="E66" s="58">
        <v>9</v>
      </c>
      <c r="F66" s="57" t="s">
        <v>889</v>
      </c>
      <c r="G66" s="2" t="s">
        <v>890</v>
      </c>
      <c r="H66" s="41" t="s">
        <v>1149</v>
      </c>
      <c r="I66" s="54"/>
    </row>
    <row r="67" spans="1:9" x14ac:dyDescent="0.25">
      <c r="A67" s="2">
        <v>65</v>
      </c>
      <c r="B67" s="110" t="s">
        <v>1354</v>
      </c>
      <c r="C67" s="52" t="s">
        <v>891</v>
      </c>
      <c r="D67" s="2" t="s">
        <v>761</v>
      </c>
      <c r="E67" s="58">
        <v>10</v>
      </c>
      <c r="F67" s="57" t="s">
        <v>826</v>
      </c>
      <c r="G67" s="2" t="s">
        <v>827</v>
      </c>
      <c r="H67" s="41" t="s">
        <v>1146</v>
      </c>
      <c r="I67" s="54"/>
    </row>
    <row r="68" spans="1:9" x14ac:dyDescent="0.25">
      <c r="A68" s="2">
        <v>66</v>
      </c>
      <c r="B68" s="110" t="s">
        <v>1355</v>
      </c>
      <c r="C68" s="52" t="s">
        <v>892</v>
      </c>
      <c r="D68" s="2" t="s">
        <v>761</v>
      </c>
      <c r="E68" s="58">
        <v>0.8</v>
      </c>
      <c r="F68" s="57" t="s">
        <v>893</v>
      </c>
      <c r="G68" s="2" t="s">
        <v>894</v>
      </c>
      <c r="H68" s="41" t="s">
        <v>1149</v>
      </c>
      <c r="I68" s="54"/>
    </row>
    <row r="69" spans="1:9" ht="54" x14ac:dyDescent="0.25">
      <c r="A69" s="2">
        <v>67</v>
      </c>
      <c r="B69" s="110" t="s">
        <v>1356</v>
      </c>
      <c r="C69" s="52" t="s">
        <v>895</v>
      </c>
      <c r="D69" s="2" t="s">
        <v>761</v>
      </c>
      <c r="E69" s="2">
        <v>13.6</v>
      </c>
      <c r="F69" s="2" t="s">
        <v>896</v>
      </c>
      <c r="G69" s="2" t="s">
        <v>897</v>
      </c>
      <c r="H69" s="6" t="s">
        <v>1148</v>
      </c>
      <c r="I69" s="54"/>
    </row>
    <row r="70" spans="1:9" x14ac:dyDescent="0.25">
      <c r="A70" s="2">
        <v>68</v>
      </c>
      <c r="B70" s="110" t="s">
        <v>1357</v>
      </c>
      <c r="C70" s="52" t="s">
        <v>898</v>
      </c>
      <c r="D70" s="2" t="s">
        <v>367</v>
      </c>
      <c r="E70" s="2">
        <v>32.4</v>
      </c>
      <c r="F70" s="2" t="s">
        <v>899</v>
      </c>
      <c r="G70" s="2" t="s">
        <v>900</v>
      </c>
      <c r="H70" s="41" t="s">
        <v>1149</v>
      </c>
      <c r="I70" s="54"/>
    </row>
    <row r="71" spans="1:9" ht="90" x14ac:dyDescent="0.25">
      <c r="A71" s="2">
        <v>69</v>
      </c>
      <c r="B71" s="110" t="s">
        <v>1358</v>
      </c>
      <c r="C71" s="52" t="s">
        <v>901</v>
      </c>
      <c r="D71" s="2" t="s">
        <v>367</v>
      </c>
      <c r="E71" s="2">
        <v>38</v>
      </c>
      <c r="F71" s="2" t="s">
        <v>902</v>
      </c>
      <c r="G71" s="2" t="s">
        <v>903</v>
      </c>
      <c r="H71" s="41" t="s">
        <v>1146</v>
      </c>
      <c r="I71" s="54"/>
    </row>
    <row r="72" spans="1:9" ht="31.5" x14ac:dyDescent="0.25">
      <c r="A72" s="2">
        <v>70</v>
      </c>
      <c r="B72" s="110" t="s">
        <v>1359</v>
      </c>
      <c r="C72" s="52" t="s">
        <v>854</v>
      </c>
      <c r="D72" s="2" t="s">
        <v>367</v>
      </c>
      <c r="E72" s="2">
        <v>16.2</v>
      </c>
      <c r="F72" s="2" t="s">
        <v>904</v>
      </c>
      <c r="G72" s="2" t="s">
        <v>905</v>
      </c>
      <c r="H72" s="10" t="s">
        <v>1159</v>
      </c>
      <c r="I72" s="54"/>
    </row>
    <row r="73" spans="1:9" ht="36" x14ac:dyDescent="0.25">
      <c r="A73" s="2">
        <v>71</v>
      </c>
      <c r="B73" s="110" t="s">
        <v>1360</v>
      </c>
      <c r="C73" s="52" t="s">
        <v>906</v>
      </c>
      <c r="D73" s="2" t="s">
        <v>907</v>
      </c>
      <c r="E73" s="2">
        <v>2</v>
      </c>
      <c r="F73" s="2" t="s">
        <v>908</v>
      </c>
      <c r="G73" s="2" t="s">
        <v>909</v>
      </c>
      <c r="H73" s="41" t="s">
        <v>1146</v>
      </c>
      <c r="I73" s="54"/>
    </row>
    <row r="74" spans="1:9" ht="36" x14ac:dyDescent="0.25">
      <c r="A74" s="2">
        <v>72</v>
      </c>
      <c r="B74" s="110" t="s">
        <v>1361</v>
      </c>
      <c r="C74" s="52" t="s">
        <v>910</v>
      </c>
      <c r="D74" s="2" t="s">
        <v>907</v>
      </c>
      <c r="E74" s="2">
        <v>1.5</v>
      </c>
      <c r="F74" s="2" t="s">
        <v>911</v>
      </c>
      <c r="G74" s="2" t="s">
        <v>912</v>
      </c>
      <c r="H74" s="41" t="s">
        <v>1146</v>
      </c>
      <c r="I74" s="54"/>
    </row>
    <row r="75" spans="1:9" ht="36" x14ac:dyDescent="0.25">
      <c r="A75" s="2">
        <v>73</v>
      </c>
      <c r="B75" s="110" t="s">
        <v>1362</v>
      </c>
      <c r="C75" s="52" t="s">
        <v>913</v>
      </c>
      <c r="D75" s="2" t="s">
        <v>9</v>
      </c>
      <c r="E75" s="2">
        <v>2</v>
      </c>
      <c r="F75" s="56" t="s">
        <v>914</v>
      </c>
      <c r="G75" s="2" t="s">
        <v>915</v>
      </c>
      <c r="H75" s="41" t="s">
        <v>1149</v>
      </c>
      <c r="I75" s="54"/>
    </row>
    <row r="76" spans="1:9" ht="36" x14ac:dyDescent="0.25">
      <c r="A76" s="2">
        <v>74</v>
      </c>
      <c r="B76" s="110" t="s">
        <v>1363</v>
      </c>
      <c r="C76" s="52" t="s">
        <v>916</v>
      </c>
      <c r="D76" s="2" t="s">
        <v>9</v>
      </c>
      <c r="E76" s="2">
        <v>2.5</v>
      </c>
      <c r="F76" s="56" t="s">
        <v>917</v>
      </c>
      <c r="G76" s="2" t="s">
        <v>918</v>
      </c>
      <c r="H76" s="41" t="s">
        <v>1146</v>
      </c>
      <c r="I76" s="54"/>
    </row>
    <row r="77" spans="1:9" ht="36" x14ac:dyDescent="0.25">
      <c r="A77" s="2">
        <v>75</v>
      </c>
      <c r="B77" s="110" t="s">
        <v>1364</v>
      </c>
      <c r="C77" s="52" t="s">
        <v>919</v>
      </c>
      <c r="D77" s="2" t="s">
        <v>9</v>
      </c>
      <c r="E77" s="2">
        <v>10</v>
      </c>
      <c r="F77" s="56" t="s">
        <v>920</v>
      </c>
      <c r="G77" s="2" t="s">
        <v>921</v>
      </c>
      <c r="H77" s="41" t="s">
        <v>1149</v>
      </c>
      <c r="I77" s="54"/>
    </row>
    <row r="78" spans="1:9" x14ac:dyDescent="0.25">
      <c r="A78" s="2">
        <v>76</v>
      </c>
      <c r="B78" s="110" t="s">
        <v>1365</v>
      </c>
      <c r="C78" s="52" t="s">
        <v>922</v>
      </c>
      <c r="D78" s="2" t="s">
        <v>17</v>
      </c>
      <c r="E78" s="2">
        <v>8.4</v>
      </c>
      <c r="F78" s="2" t="s">
        <v>923</v>
      </c>
      <c r="G78" s="2" t="s">
        <v>924</v>
      </c>
      <c r="H78" s="41" t="s">
        <v>1149</v>
      </c>
      <c r="I78" s="54"/>
    </row>
    <row r="79" spans="1:9" ht="36" x14ac:dyDescent="0.25">
      <c r="A79" s="2">
        <v>77</v>
      </c>
      <c r="B79" s="110" t="s">
        <v>1366</v>
      </c>
      <c r="C79" s="52" t="s">
        <v>925</v>
      </c>
      <c r="D79" s="2" t="s">
        <v>17</v>
      </c>
      <c r="E79" s="2">
        <v>8.4</v>
      </c>
      <c r="F79" s="2" t="s">
        <v>923</v>
      </c>
      <c r="G79" s="2" t="s">
        <v>924</v>
      </c>
      <c r="H79" s="41" t="s">
        <v>1146</v>
      </c>
      <c r="I79" s="54"/>
    </row>
    <row r="80" spans="1:9" x14ac:dyDescent="0.25">
      <c r="A80" s="2">
        <v>78</v>
      </c>
      <c r="B80" s="110" t="s">
        <v>1367</v>
      </c>
      <c r="C80" s="52" t="s">
        <v>926</v>
      </c>
      <c r="D80" s="2" t="s">
        <v>761</v>
      </c>
      <c r="E80" s="2">
        <v>8.75</v>
      </c>
      <c r="F80" s="2" t="s">
        <v>927</v>
      </c>
      <c r="G80" s="2" t="s">
        <v>928</v>
      </c>
      <c r="H80" s="41" t="s">
        <v>1149</v>
      </c>
      <c r="I80" s="54"/>
    </row>
    <row r="81" spans="1:9" x14ac:dyDescent="0.25">
      <c r="A81" s="2">
        <v>79</v>
      </c>
      <c r="B81" s="110" t="s">
        <v>1368</v>
      </c>
      <c r="C81" s="52" t="s">
        <v>929</v>
      </c>
      <c r="D81" s="2" t="s">
        <v>9</v>
      </c>
      <c r="E81" s="2">
        <v>5.6</v>
      </c>
      <c r="F81" s="2" t="s">
        <v>930</v>
      </c>
      <c r="G81" s="2" t="s">
        <v>931</v>
      </c>
      <c r="H81" s="41" t="s">
        <v>1149</v>
      </c>
      <c r="I81" s="54"/>
    </row>
    <row r="82" spans="1:9" x14ac:dyDescent="0.25">
      <c r="A82" s="2">
        <v>80</v>
      </c>
      <c r="B82" s="110" t="s">
        <v>1369</v>
      </c>
      <c r="C82" s="52" t="s">
        <v>929</v>
      </c>
      <c r="D82" s="2" t="s">
        <v>761</v>
      </c>
      <c r="E82" s="2">
        <v>2.7</v>
      </c>
      <c r="F82" s="2" t="s">
        <v>932</v>
      </c>
      <c r="G82" s="2" t="s">
        <v>933</v>
      </c>
      <c r="H82" s="41" t="s">
        <v>1149</v>
      </c>
      <c r="I82" s="54"/>
    </row>
    <row r="83" spans="1:9" ht="36" x14ac:dyDescent="0.25">
      <c r="A83" s="2">
        <v>81</v>
      </c>
      <c r="B83" s="110" t="s">
        <v>1370</v>
      </c>
      <c r="C83" s="52" t="s">
        <v>934</v>
      </c>
      <c r="D83" s="2" t="s">
        <v>761</v>
      </c>
      <c r="E83" s="2">
        <v>4</v>
      </c>
      <c r="F83" s="2" t="s">
        <v>935</v>
      </c>
      <c r="G83" s="2" t="s">
        <v>936</v>
      </c>
      <c r="H83" s="41" t="s">
        <v>1147</v>
      </c>
      <c r="I83" s="54"/>
    </row>
    <row r="84" spans="1:9" ht="36" x14ac:dyDescent="0.25">
      <c r="A84" s="2">
        <v>82</v>
      </c>
      <c r="B84" s="110" t="s">
        <v>1371</v>
      </c>
      <c r="C84" s="52" t="s">
        <v>937</v>
      </c>
      <c r="D84" s="2" t="s">
        <v>761</v>
      </c>
      <c r="E84" s="2">
        <v>4</v>
      </c>
      <c r="F84" s="2" t="s">
        <v>935</v>
      </c>
      <c r="G84" s="2" t="s">
        <v>936</v>
      </c>
      <c r="H84" s="41" t="s">
        <v>1147</v>
      </c>
      <c r="I84" s="54"/>
    </row>
    <row r="85" spans="1:9" x14ac:dyDescent="0.25">
      <c r="A85" s="2">
        <v>83</v>
      </c>
      <c r="B85" s="110" t="s">
        <v>1372</v>
      </c>
      <c r="C85" s="52" t="s">
        <v>938</v>
      </c>
      <c r="D85" s="2" t="s">
        <v>761</v>
      </c>
      <c r="E85" s="2">
        <v>4</v>
      </c>
      <c r="F85" s="2" t="s">
        <v>935</v>
      </c>
      <c r="G85" s="2" t="s">
        <v>936</v>
      </c>
      <c r="H85" s="41" t="s">
        <v>1147</v>
      </c>
      <c r="I85" s="54"/>
    </row>
    <row r="86" spans="1:9" s="47" customFormat="1" ht="36" x14ac:dyDescent="0.25">
      <c r="A86" s="2">
        <v>84</v>
      </c>
      <c r="B86" s="110" t="s">
        <v>1373</v>
      </c>
      <c r="C86" s="52" t="s">
        <v>939</v>
      </c>
      <c r="D86" s="2" t="s">
        <v>9</v>
      </c>
      <c r="E86" s="2">
        <v>18</v>
      </c>
      <c r="F86" s="2" t="s">
        <v>940</v>
      </c>
      <c r="G86" s="2" t="s">
        <v>941</v>
      </c>
      <c r="H86" s="41" t="s">
        <v>1147</v>
      </c>
      <c r="I86" s="41"/>
    </row>
    <row r="87" spans="1:9" ht="36" x14ac:dyDescent="0.25">
      <c r="A87" s="2">
        <v>85</v>
      </c>
      <c r="B87" s="110" t="s">
        <v>1374</v>
      </c>
      <c r="C87" s="52" t="s">
        <v>727</v>
      </c>
      <c r="D87" s="2" t="s">
        <v>9</v>
      </c>
      <c r="E87" s="2">
        <v>6.6</v>
      </c>
      <c r="F87" s="2" t="s">
        <v>942</v>
      </c>
      <c r="G87" s="2" t="s">
        <v>943</v>
      </c>
      <c r="H87" s="41" t="s">
        <v>1161</v>
      </c>
      <c r="I87" s="54"/>
    </row>
    <row r="88" spans="1:9" ht="65.25" customHeight="1" x14ac:dyDescent="0.25">
      <c r="A88" s="2">
        <v>86</v>
      </c>
      <c r="B88" s="110" t="s">
        <v>1375</v>
      </c>
      <c r="C88" s="52" t="s">
        <v>727</v>
      </c>
      <c r="D88" s="2" t="s">
        <v>761</v>
      </c>
      <c r="E88" s="2">
        <v>8.1</v>
      </c>
      <c r="F88" s="2" t="s">
        <v>942</v>
      </c>
      <c r="G88" s="2" t="s">
        <v>943</v>
      </c>
      <c r="H88" s="41" t="s">
        <v>1161</v>
      </c>
      <c r="I88" s="54"/>
    </row>
    <row r="89" spans="1:9" ht="31.5" x14ac:dyDescent="0.25">
      <c r="A89" s="2">
        <v>87</v>
      </c>
      <c r="B89" s="110" t="s">
        <v>1376</v>
      </c>
      <c r="C89" s="52" t="s">
        <v>944</v>
      </c>
      <c r="D89" s="2" t="s">
        <v>761</v>
      </c>
      <c r="E89" s="2">
        <v>2.7</v>
      </c>
      <c r="F89" s="2" t="s">
        <v>942</v>
      </c>
      <c r="G89" s="2" t="s">
        <v>943</v>
      </c>
      <c r="H89" s="10" t="s">
        <v>1159</v>
      </c>
      <c r="I89" s="54"/>
    </row>
    <row r="90" spans="1:9" ht="31.5" x14ac:dyDescent="0.25">
      <c r="A90" s="2">
        <v>88</v>
      </c>
      <c r="B90" s="110" t="s">
        <v>1377</v>
      </c>
      <c r="C90" s="52" t="s">
        <v>944</v>
      </c>
      <c r="D90" s="2" t="s">
        <v>9</v>
      </c>
      <c r="E90" s="2">
        <v>6</v>
      </c>
      <c r="F90" s="2" t="s">
        <v>942</v>
      </c>
      <c r="G90" s="2" t="s">
        <v>943</v>
      </c>
      <c r="H90" s="10" t="s">
        <v>1159</v>
      </c>
      <c r="I90" s="54"/>
    </row>
    <row r="91" spans="1:9" x14ac:dyDescent="0.25">
      <c r="A91" s="2">
        <v>89</v>
      </c>
      <c r="B91" s="110" t="s">
        <v>1378</v>
      </c>
      <c r="C91" s="52" t="s">
        <v>945</v>
      </c>
      <c r="D91" s="2" t="s">
        <v>9</v>
      </c>
      <c r="E91" s="55">
        <v>9.4499999999999993</v>
      </c>
      <c r="F91" s="2" t="s">
        <v>946</v>
      </c>
      <c r="G91" s="2" t="s">
        <v>947</v>
      </c>
      <c r="H91" s="41" t="s">
        <v>1149</v>
      </c>
      <c r="I91" s="54"/>
    </row>
    <row r="92" spans="1:9" x14ac:dyDescent="0.25">
      <c r="A92" s="2">
        <v>90</v>
      </c>
      <c r="B92" s="110" t="s">
        <v>1379</v>
      </c>
      <c r="C92" s="52" t="s">
        <v>945</v>
      </c>
      <c r="D92" s="2" t="s">
        <v>761</v>
      </c>
      <c r="E92" s="55">
        <v>2.7</v>
      </c>
      <c r="F92" s="2" t="s">
        <v>946</v>
      </c>
      <c r="G92" s="2" t="s">
        <v>947</v>
      </c>
      <c r="H92" s="41" t="s">
        <v>1146</v>
      </c>
      <c r="I92" s="54"/>
    </row>
    <row r="93" spans="1:9" x14ac:dyDescent="0.25">
      <c r="A93" s="2">
        <v>91</v>
      </c>
      <c r="B93" s="110" t="s">
        <v>1380</v>
      </c>
      <c r="C93" s="52" t="s">
        <v>948</v>
      </c>
      <c r="D93" s="2" t="s">
        <v>761</v>
      </c>
      <c r="E93" s="55">
        <v>2.7</v>
      </c>
      <c r="F93" s="2" t="s">
        <v>946</v>
      </c>
      <c r="G93" s="2" t="s">
        <v>947</v>
      </c>
      <c r="H93" s="41" t="s">
        <v>1149</v>
      </c>
      <c r="I93" s="54"/>
    </row>
    <row r="94" spans="1:9" x14ac:dyDescent="0.25">
      <c r="A94" s="2">
        <v>92</v>
      </c>
      <c r="B94" s="110" t="s">
        <v>1381</v>
      </c>
      <c r="C94" s="52" t="s">
        <v>948</v>
      </c>
      <c r="D94" s="2" t="s">
        <v>9</v>
      </c>
      <c r="E94" s="55">
        <v>1.8</v>
      </c>
      <c r="F94" s="2" t="s">
        <v>946</v>
      </c>
      <c r="G94" s="2" t="s">
        <v>947</v>
      </c>
      <c r="H94" s="41" t="s">
        <v>1149</v>
      </c>
      <c r="I94" s="54"/>
    </row>
    <row r="95" spans="1:9" ht="36" x14ac:dyDescent="0.25">
      <c r="A95" s="2">
        <v>93</v>
      </c>
      <c r="B95" s="110" t="s">
        <v>1382</v>
      </c>
      <c r="C95" s="52" t="s">
        <v>949</v>
      </c>
      <c r="D95" s="2" t="s">
        <v>9</v>
      </c>
      <c r="E95" s="2">
        <v>8</v>
      </c>
      <c r="F95" s="2" t="s">
        <v>950</v>
      </c>
      <c r="G95" s="2" t="s">
        <v>951</v>
      </c>
      <c r="H95" s="41" t="s">
        <v>1147</v>
      </c>
      <c r="I95" s="54"/>
    </row>
    <row r="96" spans="1:9" x14ac:dyDescent="0.25">
      <c r="A96" s="2">
        <v>94</v>
      </c>
      <c r="B96" s="110" t="s">
        <v>1383</v>
      </c>
      <c r="C96" s="52" t="s">
        <v>952</v>
      </c>
      <c r="D96" s="2" t="s">
        <v>9</v>
      </c>
      <c r="E96" s="55">
        <v>2.7</v>
      </c>
      <c r="F96" s="2" t="s">
        <v>676</v>
      </c>
      <c r="G96" s="2" t="s">
        <v>677</v>
      </c>
      <c r="H96" s="41" t="s">
        <v>1147</v>
      </c>
      <c r="I96" s="54"/>
    </row>
    <row r="97" spans="1:9" x14ac:dyDescent="0.25">
      <c r="A97" s="2">
        <v>95</v>
      </c>
      <c r="B97" s="110" t="s">
        <v>1384</v>
      </c>
      <c r="C97" s="52" t="s">
        <v>952</v>
      </c>
      <c r="D97" s="2" t="s">
        <v>761</v>
      </c>
      <c r="E97" s="55">
        <v>2.7</v>
      </c>
      <c r="F97" s="2" t="s">
        <v>676</v>
      </c>
      <c r="G97" s="2" t="s">
        <v>677</v>
      </c>
      <c r="H97" s="41" t="s">
        <v>1147</v>
      </c>
      <c r="I97" s="54"/>
    </row>
    <row r="98" spans="1:9" s="47" customFormat="1" x14ac:dyDescent="0.25">
      <c r="A98" s="2">
        <v>96</v>
      </c>
      <c r="B98" s="110" t="s">
        <v>1385</v>
      </c>
      <c r="C98" s="52" t="s">
        <v>1414</v>
      </c>
      <c r="D98" s="2" t="s">
        <v>9</v>
      </c>
      <c r="E98" s="2">
        <v>2</v>
      </c>
      <c r="F98" s="2" t="s">
        <v>953</v>
      </c>
      <c r="G98" s="2" t="s">
        <v>954</v>
      </c>
      <c r="H98" s="41" t="s">
        <v>1150</v>
      </c>
      <c r="I98" s="41"/>
    </row>
    <row r="99" spans="1:9" x14ac:dyDescent="0.25">
      <c r="A99" s="2">
        <v>97</v>
      </c>
      <c r="B99" s="110" t="s">
        <v>1386</v>
      </c>
      <c r="C99" s="52" t="s">
        <v>1415</v>
      </c>
      <c r="D99" s="2" t="s">
        <v>9</v>
      </c>
      <c r="E99" s="55">
        <v>10</v>
      </c>
      <c r="F99" s="2" t="s">
        <v>955</v>
      </c>
      <c r="G99" s="2" t="s">
        <v>956</v>
      </c>
      <c r="H99" s="6" t="s">
        <v>1146</v>
      </c>
      <c r="I99" s="54"/>
    </row>
    <row r="100" spans="1:9" ht="36" x14ac:dyDescent="0.25">
      <c r="A100" s="2">
        <v>98</v>
      </c>
      <c r="B100" s="110" t="s">
        <v>1387</v>
      </c>
      <c r="C100" s="52" t="s">
        <v>1418</v>
      </c>
      <c r="D100" s="2" t="s">
        <v>9</v>
      </c>
      <c r="E100" s="55">
        <v>5</v>
      </c>
      <c r="F100" s="2" t="s">
        <v>957</v>
      </c>
      <c r="G100" s="2" t="s">
        <v>958</v>
      </c>
      <c r="H100" s="41" t="s">
        <v>1148</v>
      </c>
      <c r="I100" s="54"/>
    </row>
    <row r="101" spans="1:9" ht="36" x14ac:dyDescent="0.25">
      <c r="A101" s="2">
        <v>99</v>
      </c>
      <c r="B101" s="110" t="s">
        <v>1388</v>
      </c>
      <c r="C101" s="52" t="s">
        <v>1274</v>
      </c>
      <c r="D101" s="2" t="s">
        <v>761</v>
      </c>
      <c r="E101" s="55">
        <v>2.7</v>
      </c>
      <c r="F101" s="2" t="s">
        <v>946</v>
      </c>
      <c r="G101" s="2" t="s">
        <v>947</v>
      </c>
      <c r="H101" s="41" t="s">
        <v>1147</v>
      </c>
      <c r="I101" s="54"/>
    </row>
    <row r="102" spans="1:9" x14ac:dyDescent="0.25">
      <c r="A102" s="2">
        <v>100</v>
      </c>
      <c r="B102" s="110" t="s">
        <v>1389</v>
      </c>
      <c r="C102" s="52" t="s">
        <v>1417</v>
      </c>
      <c r="D102" s="2" t="s">
        <v>761</v>
      </c>
      <c r="E102" s="55">
        <v>13.5</v>
      </c>
      <c r="F102" s="2" t="s">
        <v>927</v>
      </c>
      <c r="G102" s="2" t="s">
        <v>928</v>
      </c>
      <c r="H102" s="41" t="s">
        <v>1146</v>
      </c>
      <c r="I102" s="54"/>
    </row>
    <row r="103" spans="1:9" x14ac:dyDescent="0.25">
      <c r="A103" s="2">
        <v>101</v>
      </c>
      <c r="B103" s="110" t="s">
        <v>1390</v>
      </c>
      <c r="C103" s="52" t="s">
        <v>1416</v>
      </c>
      <c r="D103" s="2" t="s">
        <v>9</v>
      </c>
      <c r="E103" s="55">
        <v>2</v>
      </c>
      <c r="F103" s="2" t="s">
        <v>959</v>
      </c>
      <c r="G103" s="2" t="s">
        <v>960</v>
      </c>
      <c r="H103" s="6" t="s">
        <v>1147</v>
      </c>
      <c r="I103" s="54"/>
    </row>
    <row r="104" spans="1:9" x14ac:dyDescent="0.25">
      <c r="A104" s="2">
        <v>102</v>
      </c>
      <c r="B104" s="110" t="s">
        <v>1391</v>
      </c>
      <c r="C104" s="52" t="s">
        <v>1408</v>
      </c>
      <c r="D104" s="2" t="s">
        <v>761</v>
      </c>
      <c r="E104" s="55">
        <v>0.75</v>
      </c>
      <c r="F104" s="2" t="s">
        <v>961</v>
      </c>
      <c r="G104" s="2" t="s">
        <v>962</v>
      </c>
      <c r="H104" s="41" t="s">
        <v>1149</v>
      </c>
      <c r="I104" s="54"/>
    </row>
    <row r="105" spans="1:9" x14ac:dyDescent="0.25">
      <c r="A105" s="2">
        <v>103</v>
      </c>
      <c r="B105" s="110" t="s">
        <v>1392</v>
      </c>
      <c r="C105" s="52" t="s">
        <v>963</v>
      </c>
      <c r="D105" s="2" t="s">
        <v>9</v>
      </c>
      <c r="E105" s="55">
        <v>7.8</v>
      </c>
      <c r="F105" s="2" t="s">
        <v>959</v>
      </c>
      <c r="G105" s="2" t="s">
        <v>960</v>
      </c>
      <c r="H105" s="41" t="s">
        <v>1147</v>
      </c>
      <c r="I105" s="54"/>
    </row>
    <row r="106" spans="1:9" x14ac:dyDescent="0.25">
      <c r="A106" s="2">
        <v>104</v>
      </c>
      <c r="B106" s="110" t="s">
        <v>1393</v>
      </c>
      <c r="C106" s="52" t="s">
        <v>891</v>
      </c>
      <c r="D106" s="2" t="s">
        <v>9</v>
      </c>
      <c r="E106" s="55">
        <v>22</v>
      </c>
      <c r="F106" s="2" t="s">
        <v>961</v>
      </c>
      <c r="G106" s="2" t="s">
        <v>962</v>
      </c>
      <c r="H106" s="6" t="s">
        <v>1149</v>
      </c>
      <c r="I106" s="54"/>
    </row>
    <row r="107" spans="1:9" s="47" customFormat="1" ht="36" x14ac:dyDescent="0.25">
      <c r="A107" s="2">
        <v>105</v>
      </c>
      <c r="B107" s="110" t="s">
        <v>1394</v>
      </c>
      <c r="C107" s="52" t="s">
        <v>964</v>
      </c>
      <c r="D107" s="2" t="s">
        <v>9</v>
      </c>
      <c r="E107" s="2">
        <v>2.25</v>
      </c>
      <c r="F107" s="2" t="s">
        <v>965</v>
      </c>
      <c r="G107" s="2" t="s">
        <v>966</v>
      </c>
      <c r="H107" s="41" t="s">
        <v>1146</v>
      </c>
      <c r="I107" s="41"/>
    </row>
    <row r="108" spans="1:9" s="47" customFormat="1" ht="36" x14ac:dyDescent="0.25">
      <c r="A108" s="2">
        <v>106</v>
      </c>
      <c r="B108" s="110" t="s">
        <v>1395</v>
      </c>
      <c r="C108" s="52" t="s">
        <v>967</v>
      </c>
      <c r="D108" s="2" t="s">
        <v>17</v>
      </c>
      <c r="E108" s="2">
        <v>0.6</v>
      </c>
      <c r="F108" s="2" t="s">
        <v>968</v>
      </c>
      <c r="G108" s="2" t="s">
        <v>969</v>
      </c>
      <c r="H108" s="53" t="s">
        <v>1151</v>
      </c>
      <c r="I108" s="41"/>
    </row>
    <row r="109" spans="1:9" s="47" customFormat="1" x14ac:dyDescent="0.25">
      <c r="A109" s="2">
        <v>107</v>
      </c>
      <c r="B109" s="110" t="s">
        <v>1396</v>
      </c>
      <c r="C109" s="52" t="s">
        <v>869</v>
      </c>
      <c r="D109" s="2" t="s">
        <v>17</v>
      </c>
      <c r="E109" s="2">
        <v>6</v>
      </c>
      <c r="F109" s="2" t="s">
        <v>700</v>
      </c>
      <c r="G109" s="2" t="s">
        <v>970</v>
      </c>
      <c r="H109" s="41" t="s">
        <v>1146</v>
      </c>
      <c r="I109" s="41"/>
    </row>
    <row r="110" spans="1:9" s="47" customFormat="1" ht="36" x14ac:dyDescent="0.25">
      <c r="A110" s="2">
        <v>108</v>
      </c>
      <c r="B110" s="110" t="s">
        <v>1397</v>
      </c>
      <c r="C110" s="52" t="s">
        <v>1407</v>
      </c>
      <c r="D110" s="2" t="s">
        <v>17</v>
      </c>
      <c r="E110" s="2">
        <v>4.2</v>
      </c>
      <c r="F110" s="2" t="s">
        <v>971</v>
      </c>
      <c r="G110" s="2" t="s">
        <v>972</v>
      </c>
      <c r="H110" s="41" t="s">
        <v>1149</v>
      </c>
      <c r="I110" s="41"/>
    </row>
    <row r="111" spans="1:9" s="47" customFormat="1" ht="36" x14ac:dyDescent="0.25">
      <c r="A111" s="2">
        <v>109</v>
      </c>
      <c r="B111" s="110" t="s">
        <v>1398</v>
      </c>
      <c r="C111" s="52" t="s">
        <v>1407</v>
      </c>
      <c r="D111" s="2" t="s">
        <v>17</v>
      </c>
      <c r="E111" s="2">
        <v>4.2</v>
      </c>
      <c r="F111" s="2" t="s">
        <v>971</v>
      </c>
      <c r="G111" s="2" t="s">
        <v>972</v>
      </c>
      <c r="H111" s="41" t="s">
        <v>1149</v>
      </c>
      <c r="I111" s="41"/>
    </row>
    <row r="112" spans="1:9" s="47" customFormat="1" ht="36" x14ac:dyDescent="0.25">
      <c r="A112" s="2">
        <v>110</v>
      </c>
      <c r="B112" s="110" t="s">
        <v>1399</v>
      </c>
      <c r="C112" s="52" t="s">
        <v>1407</v>
      </c>
      <c r="D112" s="2" t="s">
        <v>17</v>
      </c>
      <c r="E112" s="2">
        <v>1.8</v>
      </c>
      <c r="F112" s="2" t="s">
        <v>971</v>
      </c>
      <c r="G112" s="2" t="s">
        <v>972</v>
      </c>
      <c r="H112" s="41" t="s">
        <v>1149</v>
      </c>
      <c r="I112" s="41"/>
    </row>
    <row r="113" spans="1:9" s="47" customFormat="1" x14ac:dyDescent="0.25">
      <c r="A113" s="2">
        <v>111</v>
      </c>
      <c r="B113" s="110" t="s">
        <v>1400</v>
      </c>
      <c r="C113" s="52" t="s">
        <v>1406</v>
      </c>
      <c r="D113" s="2" t="s">
        <v>17</v>
      </c>
      <c r="E113" s="2">
        <v>1.8</v>
      </c>
      <c r="F113" s="2" t="s">
        <v>349</v>
      </c>
      <c r="G113" s="2" t="s">
        <v>350</v>
      </c>
      <c r="H113" s="6" t="s">
        <v>1149</v>
      </c>
      <c r="I113" s="41"/>
    </row>
    <row r="114" spans="1:9" s="47" customFormat="1" x14ac:dyDescent="0.25">
      <c r="A114" s="2">
        <v>112</v>
      </c>
      <c r="B114" s="110" t="s">
        <v>1401</v>
      </c>
      <c r="C114" s="52" t="s">
        <v>1405</v>
      </c>
      <c r="D114" s="2" t="s">
        <v>17</v>
      </c>
      <c r="E114" s="2">
        <v>5</v>
      </c>
      <c r="F114" s="2" t="s">
        <v>968</v>
      </c>
      <c r="G114" s="2" t="s">
        <v>969</v>
      </c>
      <c r="H114" s="41" t="s">
        <v>1149</v>
      </c>
      <c r="I114" s="41"/>
    </row>
    <row r="115" spans="1:9" s="47" customFormat="1" ht="31.5" x14ac:dyDescent="0.25">
      <c r="A115" s="2">
        <v>113</v>
      </c>
      <c r="B115" s="110" t="s">
        <v>1402</v>
      </c>
      <c r="C115" s="52" t="s">
        <v>973</v>
      </c>
      <c r="D115" s="2" t="s">
        <v>17</v>
      </c>
      <c r="E115" s="2">
        <v>2.7</v>
      </c>
      <c r="F115" s="2" t="s">
        <v>737</v>
      </c>
      <c r="G115" s="2" t="s">
        <v>738</v>
      </c>
      <c r="H115" s="6" t="s">
        <v>1161</v>
      </c>
      <c r="I115" s="41"/>
    </row>
    <row r="116" spans="1:9" x14ac:dyDescent="0.25">
      <c r="C116" s="9"/>
      <c r="D116" s="51"/>
      <c r="E116" s="50"/>
      <c r="F116" s="50"/>
      <c r="G116" s="5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A106" zoomScale="90" zoomScaleNormal="90" workbookViewId="0">
      <selection activeCell="I17" sqref="I17"/>
    </sheetView>
  </sheetViews>
  <sheetFormatPr defaultRowHeight="18" x14ac:dyDescent="0.25"/>
  <cols>
    <col min="1" max="1" width="8.42578125" style="19" customWidth="1"/>
    <col min="2" max="2" width="27.140625" style="19" customWidth="1"/>
    <col min="3" max="3" width="50.28515625" style="70" customWidth="1"/>
    <col min="4" max="4" width="20.5703125" style="44" customWidth="1"/>
    <col min="5" max="5" width="18.28515625" style="44" customWidth="1"/>
    <col min="6" max="6" width="18.7109375" style="69" customWidth="1"/>
    <col min="7" max="7" width="20" style="69" customWidth="1"/>
    <col min="8" max="8" width="33.28515625" style="19" customWidth="1"/>
    <col min="9" max="9" width="20.28515625" style="19" customWidth="1"/>
    <col min="10" max="10" width="0" style="19" hidden="1" customWidth="1"/>
    <col min="11" max="16384" width="9.140625" style="19"/>
  </cols>
  <sheetData>
    <row r="1" spans="1:10" s="71" customFormat="1" ht="20.25" x14ac:dyDescent="0.25">
      <c r="A1" s="112" t="s">
        <v>1168</v>
      </c>
      <c r="B1" s="112"/>
      <c r="C1" s="112"/>
      <c r="D1" s="112"/>
      <c r="E1" s="112"/>
      <c r="F1" s="112"/>
      <c r="G1" s="112"/>
      <c r="H1" s="112"/>
      <c r="I1" s="112"/>
    </row>
    <row r="2" spans="1:10" s="71" customFormat="1" ht="60.75" x14ac:dyDescent="0.25">
      <c r="A2" s="67" t="s">
        <v>1163</v>
      </c>
      <c r="B2" s="102" t="s">
        <v>1189</v>
      </c>
      <c r="C2" s="67" t="s">
        <v>1423</v>
      </c>
      <c r="D2" s="68" t="s">
        <v>1</v>
      </c>
      <c r="E2" s="68" t="s">
        <v>0</v>
      </c>
      <c r="F2" s="67" t="s">
        <v>2</v>
      </c>
      <c r="G2" s="67" t="s">
        <v>1162</v>
      </c>
      <c r="H2" s="33" t="s">
        <v>1145</v>
      </c>
      <c r="I2" s="33" t="s">
        <v>321</v>
      </c>
      <c r="J2" s="33" t="s">
        <v>1163</v>
      </c>
    </row>
    <row r="3" spans="1:10" x14ac:dyDescent="0.25">
      <c r="A3" s="3">
        <v>1</v>
      </c>
      <c r="B3" s="3" t="s">
        <v>1426</v>
      </c>
      <c r="C3" s="14" t="s">
        <v>3</v>
      </c>
      <c r="D3" s="15" t="s">
        <v>4</v>
      </c>
      <c r="E3" s="15">
        <v>12</v>
      </c>
      <c r="F3" s="18" t="s">
        <v>6</v>
      </c>
      <c r="G3" s="18" t="s">
        <v>7</v>
      </c>
      <c r="H3" s="35" t="s">
        <v>1146</v>
      </c>
      <c r="I3" s="35"/>
      <c r="J3" s="3">
        <v>1</v>
      </c>
    </row>
    <row r="4" spans="1:10" x14ac:dyDescent="0.25">
      <c r="A4" s="3">
        <v>2</v>
      </c>
      <c r="B4" s="3" t="s">
        <v>1427</v>
      </c>
      <c r="C4" s="14" t="s">
        <v>8</v>
      </c>
      <c r="D4" s="15" t="s">
        <v>9</v>
      </c>
      <c r="E4" s="15">
        <v>20</v>
      </c>
      <c r="F4" s="18" t="s">
        <v>11</v>
      </c>
      <c r="G4" s="18" t="s">
        <v>12</v>
      </c>
      <c r="H4" s="35" t="s">
        <v>1146</v>
      </c>
      <c r="I4" s="35"/>
      <c r="J4" s="3">
        <v>2</v>
      </c>
    </row>
    <row r="5" spans="1:10" x14ac:dyDescent="0.25">
      <c r="A5" s="3">
        <v>3</v>
      </c>
      <c r="B5" s="3" t="s">
        <v>1428</v>
      </c>
      <c r="C5" s="14" t="s">
        <v>13</v>
      </c>
      <c r="D5" s="15" t="s">
        <v>9</v>
      </c>
      <c r="E5" s="15">
        <v>30</v>
      </c>
      <c r="F5" s="18" t="s">
        <v>14</v>
      </c>
      <c r="G5" s="18" t="s">
        <v>15</v>
      </c>
      <c r="H5" s="35" t="s">
        <v>1146</v>
      </c>
      <c r="I5" s="35"/>
      <c r="J5" s="3">
        <v>3</v>
      </c>
    </row>
    <row r="6" spans="1:10" x14ac:dyDescent="0.25">
      <c r="A6" s="3">
        <v>4</v>
      </c>
      <c r="B6" s="3" t="s">
        <v>1429</v>
      </c>
      <c r="C6" s="14" t="s">
        <v>16</v>
      </c>
      <c r="D6" s="15" t="s">
        <v>17</v>
      </c>
      <c r="E6" s="15">
        <v>4.2</v>
      </c>
      <c r="F6" s="16" t="s">
        <v>18</v>
      </c>
      <c r="G6" s="18" t="s">
        <v>19</v>
      </c>
      <c r="H6" s="35" t="s">
        <v>1146</v>
      </c>
      <c r="I6" s="35"/>
      <c r="J6" s="3">
        <v>4</v>
      </c>
    </row>
    <row r="7" spans="1:10" ht="36" x14ac:dyDescent="0.25">
      <c r="A7" s="3">
        <v>5</v>
      </c>
      <c r="B7" s="3" t="s">
        <v>1430</v>
      </c>
      <c r="C7" s="14" t="s">
        <v>20</v>
      </c>
      <c r="D7" s="15" t="s">
        <v>9</v>
      </c>
      <c r="E7" s="15">
        <v>30</v>
      </c>
      <c r="F7" s="16" t="s">
        <v>21</v>
      </c>
      <c r="G7" s="18" t="s">
        <v>22</v>
      </c>
      <c r="H7" s="35" t="s">
        <v>1151</v>
      </c>
      <c r="I7" s="35"/>
      <c r="J7" s="3">
        <v>5</v>
      </c>
    </row>
    <row r="8" spans="1:10" ht="36" x14ac:dyDescent="0.25">
      <c r="A8" s="3">
        <v>6</v>
      </c>
      <c r="B8" s="3" t="s">
        <v>1431</v>
      </c>
      <c r="C8" s="20" t="s">
        <v>23</v>
      </c>
      <c r="D8" s="15" t="s">
        <v>9</v>
      </c>
      <c r="E8" s="15">
        <v>30</v>
      </c>
      <c r="F8" s="16" t="s">
        <v>25</v>
      </c>
      <c r="G8" s="18" t="s">
        <v>26</v>
      </c>
      <c r="H8" s="35" t="s">
        <v>1151</v>
      </c>
      <c r="I8" s="35"/>
      <c r="J8" s="3">
        <v>6</v>
      </c>
    </row>
    <row r="9" spans="1:10" x14ac:dyDescent="0.25">
      <c r="A9" s="3">
        <v>7</v>
      </c>
      <c r="B9" s="3" t="s">
        <v>1432</v>
      </c>
      <c r="C9" s="20" t="s">
        <v>27</v>
      </c>
      <c r="D9" s="15" t="s">
        <v>9</v>
      </c>
      <c r="E9" s="15">
        <v>2</v>
      </c>
      <c r="F9" s="16" t="s">
        <v>29</v>
      </c>
      <c r="G9" s="18" t="s">
        <v>30</v>
      </c>
      <c r="H9" s="35" t="s">
        <v>1151</v>
      </c>
      <c r="I9" s="35"/>
      <c r="J9" s="3">
        <v>7</v>
      </c>
    </row>
    <row r="10" spans="1:10" ht="36" x14ac:dyDescent="0.25">
      <c r="A10" s="3">
        <v>8</v>
      </c>
      <c r="B10" s="3" t="s">
        <v>1433</v>
      </c>
      <c r="C10" s="20" t="s">
        <v>31</v>
      </c>
      <c r="D10" s="15" t="s">
        <v>9</v>
      </c>
      <c r="E10" s="15">
        <v>2</v>
      </c>
      <c r="F10" s="16" t="s">
        <v>29</v>
      </c>
      <c r="G10" s="18" t="s">
        <v>30</v>
      </c>
      <c r="H10" s="35" t="s">
        <v>1151</v>
      </c>
      <c r="I10" s="35"/>
      <c r="J10" s="3">
        <v>8</v>
      </c>
    </row>
    <row r="11" spans="1:10" x14ac:dyDescent="0.25">
      <c r="A11" s="3">
        <v>9</v>
      </c>
      <c r="B11" s="3" t="s">
        <v>1434</v>
      </c>
      <c r="C11" s="14" t="s">
        <v>32</v>
      </c>
      <c r="D11" s="15" t="s">
        <v>17</v>
      </c>
      <c r="E11" s="15">
        <v>2</v>
      </c>
      <c r="F11" s="18" t="s">
        <v>33</v>
      </c>
      <c r="G11" s="18" t="s">
        <v>34</v>
      </c>
      <c r="H11" s="35" t="s">
        <v>1146</v>
      </c>
      <c r="I11" s="35"/>
      <c r="J11" s="3">
        <v>9</v>
      </c>
    </row>
    <row r="12" spans="1:10" x14ac:dyDescent="0.25">
      <c r="A12" s="3">
        <v>10</v>
      </c>
      <c r="B12" s="3" t="s">
        <v>1435</v>
      </c>
      <c r="C12" s="14" t="s">
        <v>35</v>
      </c>
      <c r="D12" s="15" t="s">
        <v>17</v>
      </c>
      <c r="E12" s="15">
        <v>2</v>
      </c>
      <c r="F12" s="16" t="s">
        <v>37</v>
      </c>
      <c r="G12" s="18" t="s">
        <v>38</v>
      </c>
      <c r="H12" s="35" t="s">
        <v>1151</v>
      </c>
      <c r="I12" s="35"/>
      <c r="J12" s="3">
        <v>10</v>
      </c>
    </row>
    <row r="13" spans="1:10" ht="36" x14ac:dyDescent="0.25">
      <c r="A13" s="3">
        <v>11</v>
      </c>
      <c r="B13" s="3" t="s">
        <v>1436</v>
      </c>
      <c r="C13" s="20" t="s">
        <v>39</v>
      </c>
      <c r="D13" s="15" t="s">
        <v>9</v>
      </c>
      <c r="E13" s="15">
        <v>32</v>
      </c>
      <c r="F13" s="18" t="s">
        <v>40</v>
      </c>
      <c r="G13" s="18" t="s">
        <v>41</v>
      </c>
      <c r="H13" s="35" t="s">
        <v>1151</v>
      </c>
      <c r="I13" s="35"/>
      <c r="J13" s="3">
        <v>11</v>
      </c>
    </row>
    <row r="14" spans="1:10" x14ac:dyDescent="0.25">
      <c r="A14" s="3">
        <v>12</v>
      </c>
      <c r="B14" s="3" t="s">
        <v>1437</v>
      </c>
      <c r="C14" s="14" t="s">
        <v>42</v>
      </c>
      <c r="D14" s="15" t="s">
        <v>17</v>
      </c>
      <c r="E14" s="15">
        <v>1.6</v>
      </c>
      <c r="F14" s="18" t="s">
        <v>43</v>
      </c>
      <c r="G14" s="18" t="s">
        <v>44</v>
      </c>
      <c r="H14" s="35" t="s">
        <v>1153</v>
      </c>
      <c r="I14" s="35"/>
      <c r="J14" s="3">
        <v>12</v>
      </c>
    </row>
    <row r="15" spans="1:10" x14ac:dyDescent="0.25">
      <c r="A15" s="3">
        <v>13</v>
      </c>
      <c r="B15" s="3" t="s">
        <v>1438</v>
      </c>
      <c r="C15" s="14" t="s">
        <v>45</v>
      </c>
      <c r="D15" s="15" t="s">
        <v>17</v>
      </c>
      <c r="E15" s="15">
        <v>18</v>
      </c>
      <c r="F15" s="18" t="s">
        <v>46</v>
      </c>
      <c r="G15" s="18" t="s">
        <v>47</v>
      </c>
      <c r="H15" s="35" t="s">
        <v>1150</v>
      </c>
      <c r="I15" s="35"/>
      <c r="J15" s="3">
        <v>13</v>
      </c>
    </row>
    <row r="16" spans="1:10" x14ac:dyDescent="0.25">
      <c r="A16" s="3">
        <v>14</v>
      </c>
      <c r="B16" s="3" t="s">
        <v>1439</v>
      </c>
      <c r="C16" s="20" t="s">
        <v>48</v>
      </c>
      <c r="D16" s="15" t="s">
        <v>9</v>
      </c>
      <c r="E16" s="15">
        <v>2</v>
      </c>
      <c r="F16" s="18" t="s">
        <v>28</v>
      </c>
      <c r="G16" s="18" t="s">
        <v>49</v>
      </c>
      <c r="H16" s="35" t="s">
        <v>1151</v>
      </c>
      <c r="I16" s="35"/>
      <c r="J16" s="3">
        <v>14</v>
      </c>
    </row>
    <row r="17" spans="1:10" ht="36" x14ac:dyDescent="0.25">
      <c r="A17" s="3">
        <v>15</v>
      </c>
      <c r="B17" s="3" t="s">
        <v>1440</v>
      </c>
      <c r="C17" s="14" t="s">
        <v>50</v>
      </c>
      <c r="D17" s="15" t="s">
        <v>51</v>
      </c>
      <c r="E17" s="15">
        <v>2</v>
      </c>
      <c r="F17" s="18" t="s">
        <v>52</v>
      </c>
      <c r="G17" s="18" t="s">
        <v>53</v>
      </c>
      <c r="H17" s="35" t="s">
        <v>1146</v>
      </c>
      <c r="I17" s="35" t="s">
        <v>1167</v>
      </c>
      <c r="J17" s="3">
        <v>15</v>
      </c>
    </row>
    <row r="18" spans="1:10" ht="36" x14ac:dyDescent="0.25">
      <c r="A18" s="3">
        <v>16</v>
      </c>
      <c r="B18" s="3" t="s">
        <v>1441</v>
      </c>
      <c r="C18" s="14" t="s">
        <v>54</v>
      </c>
      <c r="D18" s="15" t="s">
        <v>17</v>
      </c>
      <c r="E18" s="15">
        <v>3.3</v>
      </c>
      <c r="F18" s="18" t="s">
        <v>33</v>
      </c>
      <c r="G18" s="18" t="s">
        <v>34</v>
      </c>
      <c r="H18" s="35" t="s">
        <v>1151</v>
      </c>
      <c r="I18" s="35"/>
      <c r="J18" s="3">
        <v>16</v>
      </c>
    </row>
    <row r="19" spans="1:10" x14ac:dyDescent="0.25">
      <c r="A19" s="3">
        <v>17</v>
      </c>
      <c r="B19" s="3" t="s">
        <v>1442</v>
      </c>
      <c r="C19" s="14" t="s">
        <v>55</v>
      </c>
      <c r="D19" s="15" t="s">
        <v>51</v>
      </c>
      <c r="E19" s="15">
        <v>6.6</v>
      </c>
      <c r="F19" s="18" t="s">
        <v>56</v>
      </c>
      <c r="G19" s="18" t="s">
        <v>57</v>
      </c>
      <c r="H19" s="35" t="s">
        <v>1151</v>
      </c>
      <c r="I19" s="35"/>
      <c r="J19" s="3">
        <v>17</v>
      </c>
    </row>
    <row r="20" spans="1:10" x14ac:dyDescent="0.25">
      <c r="A20" s="3">
        <v>18</v>
      </c>
      <c r="B20" s="3" t="s">
        <v>1443</v>
      </c>
      <c r="C20" s="20" t="s">
        <v>58</v>
      </c>
      <c r="D20" s="15" t="s">
        <v>51</v>
      </c>
      <c r="E20" s="15">
        <v>18</v>
      </c>
      <c r="F20" s="18" t="s">
        <v>1123</v>
      </c>
      <c r="G20" s="18" t="s">
        <v>1124</v>
      </c>
      <c r="H20" s="29" t="s">
        <v>1150</v>
      </c>
      <c r="I20" s="35"/>
      <c r="J20" s="3">
        <v>18</v>
      </c>
    </row>
    <row r="21" spans="1:10" ht="36" x14ac:dyDescent="0.25">
      <c r="A21" s="3">
        <v>19</v>
      </c>
      <c r="B21" s="3" t="s">
        <v>1444</v>
      </c>
      <c r="C21" s="20" t="s">
        <v>59</v>
      </c>
      <c r="D21" s="15" t="s">
        <v>9</v>
      </c>
      <c r="E21" s="15">
        <v>1.8</v>
      </c>
      <c r="F21" s="18" t="s">
        <v>60</v>
      </c>
      <c r="G21" s="18" t="s">
        <v>61</v>
      </c>
      <c r="H21" s="35" t="s">
        <v>1146</v>
      </c>
      <c r="I21" s="35"/>
      <c r="J21" s="3">
        <v>19</v>
      </c>
    </row>
    <row r="22" spans="1:10" x14ac:dyDescent="0.25">
      <c r="A22" s="3">
        <v>20</v>
      </c>
      <c r="B22" s="3" t="s">
        <v>1445</v>
      </c>
      <c r="C22" s="14" t="s">
        <v>62</v>
      </c>
      <c r="D22" s="15" t="s">
        <v>17</v>
      </c>
      <c r="E22" s="15">
        <v>1.25</v>
      </c>
      <c r="F22" s="18" t="s">
        <v>63</v>
      </c>
      <c r="G22" s="18" t="s">
        <v>64</v>
      </c>
      <c r="H22" s="35" t="s">
        <v>1146</v>
      </c>
      <c r="I22" s="35"/>
      <c r="J22" s="3">
        <v>20</v>
      </c>
    </row>
    <row r="23" spans="1:10" x14ac:dyDescent="0.25">
      <c r="A23" s="3">
        <v>21</v>
      </c>
      <c r="B23" s="3" t="s">
        <v>1446</v>
      </c>
      <c r="C23" s="20" t="s">
        <v>65</v>
      </c>
      <c r="D23" s="15" t="s">
        <v>9</v>
      </c>
      <c r="E23" s="15">
        <v>2</v>
      </c>
      <c r="F23" s="18" t="s">
        <v>66</v>
      </c>
      <c r="G23" s="18" t="s">
        <v>67</v>
      </c>
      <c r="H23" s="35" t="s">
        <v>1146</v>
      </c>
      <c r="I23" s="35"/>
      <c r="J23" s="3">
        <v>21</v>
      </c>
    </row>
    <row r="24" spans="1:10" ht="36" x14ac:dyDescent="0.25">
      <c r="A24" s="3">
        <v>22</v>
      </c>
      <c r="B24" s="3" t="s">
        <v>1447</v>
      </c>
      <c r="C24" s="20" t="s">
        <v>68</v>
      </c>
      <c r="D24" s="15" t="s">
        <v>17</v>
      </c>
      <c r="E24" s="15">
        <v>4.2</v>
      </c>
      <c r="F24" s="18" t="s">
        <v>69</v>
      </c>
      <c r="G24" s="18" t="s">
        <v>70</v>
      </c>
      <c r="H24" s="35" t="s">
        <v>1146</v>
      </c>
      <c r="I24" s="35"/>
      <c r="J24" s="3">
        <v>22</v>
      </c>
    </row>
    <row r="25" spans="1:10" ht="36" x14ac:dyDescent="0.25">
      <c r="A25" s="3">
        <v>23</v>
      </c>
      <c r="B25" s="3" t="s">
        <v>1448</v>
      </c>
      <c r="C25" s="20" t="s">
        <v>71</v>
      </c>
      <c r="D25" s="15" t="s">
        <v>9</v>
      </c>
      <c r="E25" s="15">
        <v>4</v>
      </c>
      <c r="F25" s="18" t="s">
        <v>28</v>
      </c>
      <c r="G25" s="18" t="s">
        <v>49</v>
      </c>
      <c r="H25" s="35" t="s">
        <v>1151</v>
      </c>
      <c r="I25" s="35"/>
      <c r="J25" s="3">
        <v>23</v>
      </c>
    </row>
    <row r="26" spans="1:10" ht="36" x14ac:dyDescent="0.25">
      <c r="A26" s="3">
        <v>24</v>
      </c>
      <c r="B26" s="3" t="s">
        <v>1449</v>
      </c>
      <c r="C26" s="20" t="s">
        <v>72</v>
      </c>
      <c r="D26" s="15" t="s">
        <v>9</v>
      </c>
      <c r="E26" s="15">
        <v>16</v>
      </c>
      <c r="F26" s="18" t="s">
        <v>40</v>
      </c>
      <c r="G26" s="18" t="s">
        <v>41</v>
      </c>
      <c r="H26" s="35" t="s">
        <v>1151</v>
      </c>
      <c r="I26" s="35"/>
      <c r="J26" s="3">
        <v>24</v>
      </c>
    </row>
    <row r="27" spans="1:10" ht="36" x14ac:dyDescent="0.25">
      <c r="A27" s="3">
        <v>25</v>
      </c>
      <c r="B27" s="3" t="s">
        <v>1450</v>
      </c>
      <c r="C27" s="14" t="s">
        <v>73</v>
      </c>
      <c r="D27" s="15" t="s">
        <v>9</v>
      </c>
      <c r="E27" s="15">
        <v>8</v>
      </c>
      <c r="F27" s="18" t="s">
        <v>29</v>
      </c>
      <c r="G27" s="18" t="s">
        <v>30</v>
      </c>
      <c r="H27" s="35" t="s">
        <v>1151</v>
      </c>
      <c r="I27" s="35"/>
      <c r="J27" s="3">
        <v>25</v>
      </c>
    </row>
    <row r="28" spans="1:10" ht="36" x14ac:dyDescent="0.25">
      <c r="A28" s="3">
        <v>26</v>
      </c>
      <c r="B28" s="3" t="s">
        <v>1451</v>
      </c>
      <c r="C28" s="20" t="s">
        <v>74</v>
      </c>
      <c r="D28" s="15" t="s">
        <v>9</v>
      </c>
      <c r="E28" s="15">
        <v>32</v>
      </c>
      <c r="F28" s="18" t="s">
        <v>28</v>
      </c>
      <c r="G28" s="18" t="s">
        <v>49</v>
      </c>
      <c r="H28" s="35" t="s">
        <v>1151</v>
      </c>
      <c r="I28" s="35"/>
      <c r="J28" s="3">
        <v>26</v>
      </c>
    </row>
    <row r="29" spans="1:10" ht="36" x14ac:dyDescent="0.25">
      <c r="A29" s="3">
        <v>27</v>
      </c>
      <c r="B29" s="3" t="s">
        <v>1452</v>
      </c>
      <c r="C29" s="20" t="s">
        <v>75</v>
      </c>
      <c r="D29" s="15" t="s">
        <v>9</v>
      </c>
      <c r="E29" s="15">
        <v>32</v>
      </c>
      <c r="F29" s="18" t="s">
        <v>40</v>
      </c>
      <c r="G29" s="18" t="s">
        <v>41</v>
      </c>
      <c r="H29" s="35" t="s">
        <v>1151</v>
      </c>
      <c r="I29" s="35"/>
      <c r="J29" s="3">
        <v>27</v>
      </c>
    </row>
    <row r="30" spans="1:10" ht="36" x14ac:dyDescent="0.25">
      <c r="A30" s="3">
        <v>28</v>
      </c>
      <c r="B30" s="3" t="s">
        <v>1453</v>
      </c>
      <c r="C30" s="20" t="s">
        <v>76</v>
      </c>
      <c r="D30" s="15" t="s">
        <v>9</v>
      </c>
      <c r="E30" s="15">
        <v>32</v>
      </c>
      <c r="F30" s="18" t="s">
        <v>29</v>
      </c>
      <c r="G30" s="18" t="s">
        <v>30</v>
      </c>
      <c r="H30" s="29" t="s">
        <v>1151</v>
      </c>
      <c r="I30" s="35"/>
      <c r="J30" s="3">
        <v>28</v>
      </c>
    </row>
    <row r="31" spans="1:10" ht="36" x14ac:dyDescent="0.25">
      <c r="A31" s="3">
        <v>29</v>
      </c>
      <c r="B31" s="3" t="s">
        <v>1454</v>
      </c>
      <c r="C31" s="20" t="s">
        <v>77</v>
      </c>
      <c r="D31" s="15" t="s">
        <v>17</v>
      </c>
      <c r="E31" s="15">
        <v>8.4</v>
      </c>
      <c r="F31" s="18" t="s">
        <v>78</v>
      </c>
      <c r="G31" s="18" t="s">
        <v>79</v>
      </c>
      <c r="H31" s="35" t="s">
        <v>1146</v>
      </c>
      <c r="I31" s="35"/>
      <c r="J31" s="3">
        <v>29</v>
      </c>
    </row>
    <row r="32" spans="1:10" x14ac:dyDescent="0.25">
      <c r="A32" s="3">
        <v>30</v>
      </c>
      <c r="B32" s="3" t="s">
        <v>1455</v>
      </c>
      <c r="C32" s="14" t="s">
        <v>80</v>
      </c>
      <c r="D32" s="15" t="s">
        <v>9</v>
      </c>
      <c r="E32" s="15">
        <v>24</v>
      </c>
      <c r="F32" s="18" t="s">
        <v>81</v>
      </c>
      <c r="G32" s="18" t="s">
        <v>82</v>
      </c>
      <c r="H32" s="35" t="s">
        <v>1151</v>
      </c>
      <c r="I32" s="35"/>
      <c r="J32" s="3">
        <v>30</v>
      </c>
    </row>
    <row r="33" spans="1:10" x14ac:dyDescent="0.25">
      <c r="A33" s="3">
        <v>31</v>
      </c>
      <c r="B33" s="3" t="s">
        <v>1456</v>
      </c>
      <c r="C33" s="20" t="s">
        <v>83</v>
      </c>
      <c r="D33" s="15" t="s">
        <v>17</v>
      </c>
      <c r="E33" s="15">
        <v>6.3</v>
      </c>
      <c r="F33" s="18" t="s">
        <v>84</v>
      </c>
      <c r="G33" s="18" t="s">
        <v>85</v>
      </c>
      <c r="H33" s="35" t="s">
        <v>1146</v>
      </c>
      <c r="I33" s="35"/>
      <c r="J33" s="3">
        <v>31</v>
      </c>
    </row>
    <row r="34" spans="1:10" x14ac:dyDescent="0.25">
      <c r="A34" s="3">
        <v>32</v>
      </c>
      <c r="B34" s="3" t="s">
        <v>1457</v>
      </c>
      <c r="C34" s="14" t="s">
        <v>86</v>
      </c>
      <c r="D34" s="15" t="s">
        <v>9</v>
      </c>
      <c r="E34" s="15">
        <v>20</v>
      </c>
      <c r="F34" s="18" t="s">
        <v>87</v>
      </c>
      <c r="G34" s="18" t="s">
        <v>88</v>
      </c>
      <c r="H34" s="35" t="s">
        <v>1151</v>
      </c>
      <c r="I34" s="35"/>
      <c r="J34" s="3">
        <v>32</v>
      </c>
    </row>
    <row r="35" spans="1:10" x14ac:dyDescent="0.25">
      <c r="A35" s="3">
        <v>33</v>
      </c>
      <c r="B35" s="3" t="s">
        <v>1458</v>
      </c>
      <c r="C35" s="14" t="s">
        <v>89</v>
      </c>
      <c r="D35" s="15" t="s">
        <v>9</v>
      </c>
      <c r="E35" s="15">
        <v>28.875</v>
      </c>
      <c r="F35" s="18" t="s">
        <v>90</v>
      </c>
      <c r="G35" s="18" t="s">
        <v>91</v>
      </c>
      <c r="H35" s="35" t="s">
        <v>1151</v>
      </c>
      <c r="I35" s="35"/>
      <c r="J35" s="3">
        <v>33</v>
      </c>
    </row>
    <row r="36" spans="1:10" ht="36" x14ac:dyDescent="0.25">
      <c r="A36" s="3">
        <v>34</v>
      </c>
      <c r="B36" s="3" t="s">
        <v>1459</v>
      </c>
      <c r="C36" s="14" t="s">
        <v>92</v>
      </c>
      <c r="D36" s="15" t="s">
        <v>17</v>
      </c>
      <c r="E36" s="15">
        <v>50</v>
      </c>
      <c r="F36" s="18" t="s">
        <v>93</v>
      </c>
      <c r="G36" s="18" t="s">
        <v>94</v>
      </c>
      <c r="H36" s="35" t="s">
        <v>1152</v>
      </c>
      <c r="I36" s="35"/>
      <c r="J36" s="3">
        <v>34</v>
      </c>
    </row>
    <row r="37" spans="1:10" x14ac:dyDescent="0.25">
      <c r="A37" s="3">
        <v>35</v>
      </c>
      <c r="B37" s="3" t="s">
        <v>1460</v>
      </c>
      <c r="C37" s="14" t="s">
        <v>95</v>
      </c>
      <c r="D37" s="15" t="s">
        <v>9</v>
      </c>
      <c r="E37" s="15">
        <v>10</v>
      </c>
      <c r="F37" s="18" t="s">
        <v>96</v>
      </c>
      <c r="G37" s="18" t="s">
        <v>97</v>
      </c>
      <c r="H37" s="35" t="s">
        <v>1151</v>
      </c>
      <c r="I37" s="35"/>
      <c r="J37" s="3">
        <v>35</v>
      </c>
    </row>
    <row r="38" spans="1:10" ht="36" x14ac:dyDescent="0.25">
      <c r="A38" s="3">
        <v>36</v>
      </c>
      <c r="B38" s="3" t="s">
        <v>1461</v>
      </c>
      <c r="C38" s="20" t="s">
        <v>98</v>
      </c>
      <c r="D38" s="15" t="s">
        <v>9</v>
      </c>
      <c r="E38" s="15">
        <v>20</v>
      </c>
      <c r="F38" s="18" t="s">
        <v>100</v>
      </c>
      <c r="G38" s="18" t="s">
        <v>101</v>
      </c>
      <c r="H38" s="35" t="s">
        <v>1152</v>
      </c>
      <c r="I38" s="35"/>
      <c r="J38" s="3">
        <v>36</v>
      </c>
    </row>
    <row r="39" spans="1:10" ht="36" x14ac:dyDescent="0.25">
      <c r="A39" s="3">
        <v>37</v>
      </c>
      <c r="B39" s="3" t="s">
        <v>1462</v>
      </c>
      <c r="C39" s="14" t="s">
        <v>102</v>
      </c>
      <c r="D39" s="15" t="s">
        <v>9</v>
      </c>
      <c r="E39" s="15">
        <v>100</v>
      </c>
      <c r="F39" s="18" t="s">
        <v>103</v>
      </c>
      <c r="G39" s="18" t="s">
        <v>104</v>
      </c>
      <c r="H39" s="35" t="s">
        <v>1151</v>
      </c>
      <c r="I39" s="35"/>
      <c r="J39" s="3">
        <v>37</v>
      </c>
    </row>
    <row r="40" spans="1:10" ht="36" x14ac:dyDescent="0.25">
      <c r="A40" s="3">
        <v>38</v>
      </c>
      <c r="B40" s="3" t="s">
        <v>1463</v>
      </c>
      <c r="C40" s="20" t="s">
        <v>105</v>
      </c>
      <c r="D40" s="15" t="s">
        <v>51</v>
      </c>
      <c r="E40" s="15">
        <v>9</v>
      </c>
      <c r="F40" s="18" t="s">
        <v>107</v>
      </c>
      <c r="G40" s="18" t="s">
        <v>108</v>
      </c>
      <c r="H40" s="35" t="s">
        <v>1151</v>
      </c>
      <c r="I40" s="35"/>
      <c r="J40" s="3">
        <v>38</v>
      </c>
    </row>
    <row r="41" spans="1:10" x14ac:dyDescent="0.25">
      <c r="A41" s="3">
        <v>39</v>
      </c>
      <c r="B41" s="3" t="s">
        <v>1464</v>
      </c>
      <c r="C41" s="14" t="s">
        <v>109</v>
      </c>
      <c r="D41" s="15" t="s">
        <v>17</v>
      </c>
      <c r="E41" s="15">
        <v>3.2</v>
      </c>
      <c r="F41" s="18" t="s">
        <v>110</v>
      </c>
      <c r="G41" s="18" t="s">
        <v>111</v>
      </c>
      <c r="H41" s="35" t="s">
        <v>1151</v>
      </c>
      <c r="I41" s="35"/>
      <c r="J41" s="3">
        <v>39</v>
      </c>
    </row>
    <row r="42" spans="1:10" ht="36" x14ac:dyDescent="0.25">
      <c r="A42" s="3">
        <v>40</v>
      </c>
      <c r="B42" s="3" t="s">
        <v>1465</v>
      </c>
      <c r="C42" s="20" t="s">
        <v>112</v>
      </c>
      <c r="D42" s="15" t="s">
        <v>17</v>
      </c>
      <c r="E42" s="15">
        <v>2.1</v>
      </c>
      <c r="F42" s="18" t="s">
        <v>113</v>
      </c>
      <c r="G42" s="18" t="s">
        <v>114</v>
      </c>
      <c r="H42" s="35" t="s">
        <v>1151</v>
      </c>
      <c r="I42" s="35"/>
      <c r="J42" s="3">
        <v>40</v>
      </c>
    </row>
    <row r="43" spans="1:10" ht="36" x14ac:dyDescent="0.25">
      <c r="A43" s="3">
        <v>41</v>
      </c>
      <c r="B43" s="3" t="s">
        <v>1466</v>
      </c>
      <c r="C43" s="20" t="s">
        <v>115</v>
      </c>
      <c r="D43" s="15" t="s">
        <v>17</v>
      </c>
      <c r="E43" s="15">
        <v>2.1</v>
      </c>
      <c r="F43" s="18" t="s">
        <v>116</v>
      </c>
      <c r="G43" s="18" t="s">
        <v>117</v>
      </c>
      <c r="H43" s="35" t="s">
        <v>1151</v>
      </c>
      <c r="I43" s="35"/>
      <c r="J43" s="3">
        <v>41</v>
      </c>
    </row>
    <row r="44" spans="1:10" ht="36" x14ac:dyDescent="0.25">
      <c r="A44" s="3">
        <v>42</v>
      </c>
      <c r="B44" s="3" t="s">
        <v>1467</v>
      </c>
      <c r="C44" s="20" t="s">
        <v>118</v>
      </c>
      <c r="D44" s="15" t="s">
        <v>17</v>
      </c>
      <c r="E44" s="15">
        <v>2.1</v>
      </c>
      <c r="F44" s="18" t="s">
        <v>116</v>
      </c>
      <c r="G44" s="18" t="s">
        <v>117</v>
      </c>
      <c r="H44" s="35" t="s">
        <v>1151</v>
      </c>
      <c r="I44" s="35"/>
      <c r="J44" s="3">
        <v>42</v>
      </c>
    </row>
    <row r="45" spans="1:10" ht="54" x14ac:dyDescent="0.25">
      <c r="A45" s="3">
        <v>43</v>
      </c>
      <c r="B45" s="3" t="s">
        <v>1468</v>
      </c>
      <c r="C45" s="14" t="s">
        <v>119</v>
      </c>
      <c r="D45" s="15" t="s">
        <v>17</v>
      </c>
      <c r="E45" s="15">
        <v>0.8</v>
      </c>
      <c r="F45" s="18" t="s">
        <v>110</v>
      </c>
      <c r="G45" s="18" t="s">
        <v>111</v>
      </c>
      <c r="H45" s="35" t="s">
        <v>1151</v>
      </c>
      <c r="I45" s="35"/>
      <c r="J45" s="3">
        <v>43</v>
      </c>
    </row>
    <row r="46" spans="1:10" ht="54" x14ac:dyDescent="0.25">
      <c r="A46" s="3">
        <v>44</v>
      </c>
      <c r="B46" s="3" t="s">
        <v>1469</v>
      </c>
      <c r="C46" s="11" t="s">
        <v>120</v>
      </c>
      <c r="D46" s="3" t="s">
        <v>9</v>
      </c>
      <c r="E46" s="15">
        <v>14.25</v>
      </c>
      <c r="F46" s="18" t="s">
        <v>121</v>
      </c>
      <c r="G46" s="18" t="s">
        <v>122</v>
      </c>
      <c r="H46" s="35" t="s">
        <v>1152</v>
      </c>
      <c r="I46" s="35"/>
      <c r="J46" s="3">
        <v>44</v>
      </c>
    </row>
    <row r="47" spans="1:10" ht="36" x14ac:dyDescent="0.25">
      <c r="A47" s="3">
        <v>45</v>
      </c>
      <c r="B47" s="3" t="s">
        <v>1470</v>
      </c>
      <c r="C47" s="11" t="s">
        <v>123</v>
      </c>
      <c r="D47" s="3" t="s">
        <v>9</v>
      </c>
      <c r="E47" s="15">
        <v>11.75</v>
      </c>
      <c r="F47" s="18" t="s">
        <v>121</v>
      </c>
      <c r="G47" s="18" t="s">
        <v>122</v>
      </c>
      <c r="H47" s="35" t="s">
        <v>1152</v>
      </c>
      <c r="I47" s="35"/>
      <c r="J47" s="3">
        <v>45</v>
      </c>
    </row>
    <row r="48" spans="1:10" x14ac:dyDescent="0.25">
      <c r="A48" s="3">
        <v>46</v>
      </c>
      <c r="B48" s="3" t="s">
        <v>1471</v>
      </c>
      <c r="C48" s="14" t="s">
        <v>124</v>
      </c>
      <c r="D48" s="15" t="s">
        <v>17</v>
      </c>
      <c r="E48" s="15">
        <v>1.92</v>
      </c>
      <c r="F48" s="18" t="s">
        <v>125</v>
      </c>
      <c r="G48" s="18" t="s">
        <v>126</v>
      </c>
      <c r="H48" s="35" t="s">
        <v>1151</v>
      </c>
      <c r="I48" s="35"/>
      <c r="J48" s="3">
        <v>46</v>
      </c>
    </row>
    <row r="49" spans="1:10" x14ac:dyDescent="0.25">
      <c r="A49" s="3">
        <v>47</v>
      </c>
      <c r="B49" s="3" t="s">
        <v>1472</v>
      </c>
      <c r="C49" s="20" t="s">
        <v>127</v>
      </c>
      <c r="D49" s="15" t="s">
        <v>9</v>
      </c>
      <c r="E49" s="15">
        <v>30</v>
      </c>
      <c r="F49" s="18" t="s">
        <v>128</v>
      </c>
      <c r="G49" s="18" t="s">
        <v>129</v>
      </c>
      <c r="H49" s="35" t="s">
        <v>1151</v>
      </c>
      <c r="I49" s="35"/>
      <c r="J49" s="3">
        <v>47</v>
      </c>
    </row>
    <row r="50" spans="1:10" x14ac:dyDescent="0.25">
      <c r="A50" s="3">
        <v>48</v>
      </c>
      <c r="B50" s="3" t="s">
        <v>1473</v>
      </c>
      <c r="C50" s="14" t="s">
        <v>130</v>
      </c>
      <c r="D50" s="15" t="s">
        <v>17</v>
      </c>
      <c r="E50" s="15">
        <v>21</v>
      </c>
      <c r="F50" s="18" t="s">
        <v>1121</v>
      </c>
      <c r="G50" s="18" t="s">
        <v>1122</v>
      </c>
      <c r="H50" s="35" t="s">
        <v>1145</v>
      </c>
      <c r="I50" s="35"/>
      <c r="J50" s="3">
        <v>48</v>
      </c>
    </row>
    <row r="51" spans="1:10" ht="36" x14ac:dyDescent="0.25">
      <c r="A51" s="3">
        <v>49</v>
      </c>
      <c r="B51" s="3" t="s">
        <v>1474</v>
      </c>
      <c r="C51" s="11" t="s">
        <v>131</v>
      </c>
      <c r="D51" s="3" t="s">
        <v>17</v>
      </c>
      <c r="E51" s="15">
        <v>4</v>
      </c>
      <c r="F51" s="18" t="s">
        <v>132</v>
      </c>
      <c r="G51" s="18" t="s">
        <v>133</v>
      </c>
      <c r="H51" s="35" t="s">
        <v>1146</v>
      </c>
      <c r="I51" s="35"/>
      <c r="J51" s="3">
        <v>49</v>
      </c>
    </row>
    <row r="52" spans="1:10" x14ac:dyDescent="0.25">
      <c r="A52" s="3">
        <v>50</v>
      </c>
      <c r="B52" s="3" t="s">
        <v>1475</v>
      </c>
      <c r="C52" s="14" t="s">
        <v>134</v>
      </c>
      <c r="D52" s="15" t="s">
        <v>51</v>
      </c>
      <c r="E52" s="15">
        <v>24.75</v>
      </c>
      <c r="F52" s="18" t="s">
        <v>135</v>
      </c>
      <c r="G52" s="18" t="s">
        <v>136</v>
      </c>
      <c r="H52" s="35" t="s">
        <v>1151</v>
      </c>
      <c r="I52" s="35"/>
      <c r="J52" s="3">
        <v>50</v>
      </c>
    </row>
    <row r="53" spans="1:10" x14ac:dyDescent="0.25">
      <c r="A53" s="3">
        <v>51</v>
      </c>
      <c r="B53" s="3" t="s">
        <v>1476</v>
      </c>
      <c r="C53" s="20" t="s">
        <v>137</v>
      </c>
      <c r="D53" s="15" t="s">
        <v>9</v>
      </c>
      <c r="E53" s="15">
        <v>2</v>
      </c>
      <c r="F53" s="18" t="s">
        <v>66</v>
      </c>
      <c r="G53" s="18" t="s">
        <v>67</v>
      </c>
      <c r="H53" s="35" t="s">
        <v>1151</v>
      </c>
      <c r="I53" s="35"/>
      <c r="J53" s="3">
        <v>51</v>
      </c>
    </row>
    <row r="54" spans="1:10" x14ac:dyDescent="0.25">
      <c r="A54" s="3">
        <v>52</v>
      </c>
      <c r="B54" s="3" t="s">
        <v>1477</v>
      </c>
      <c r="C54" s="14" t="s">
        <v>138</v>
      </c>
      <c r="D54" s="15" t="s">
        <v>17</v>
      </c>
      <c r="E54" s="15">
        <v>0.8</v>
      </c>
      <c r="F54" s="18" t="s">
        <v>110</v>
      </c>
      <c r="G54" s="18" t="s">
        <v>111</v>
      </c>
      <c r="H54" s="35" t="s">
        <v>1151</v>
      </c>
      <c r="I54" s="35"/>
      <c r="J54" s="3">
        <v>52</v>
      </c>
    </row>
    <row r="55" spans="1:10" x14ac:dyDescent="0.25">
      <c r="A55" s="3">
        <v>53</v>
      </c>
      <c r="B55" s="3" t="s">
        <v>1478</v>
      </c>
      <c r="C55" s="20" t="s">
        <v>139</v>
      </c>
      <c r="D55" s="15" t="s">
        <v>9</v>
      </c>
      <c r="E55" s="15">
        <v>15</v>
      </c>
      <c r="F55" s="18" t="s">
        <v>140</v>
      </c>
      <c r="G55" s="18" t="s">
        <v>141</v>
      </c>
      <c r="H55" s="35" t="s">
        <v>1151</v>
      </c>
      <c r="I55" s="35"/>
      <c r="J55" s="3">
        <v>53</v>
      </c>
    </row>
    <row r="56" spans="1:10" x14ac:dyDescent="0.25">
      <c r="A56" s="3">
        <v>54</v>
      </c>
      <c r="B56" s="3" t="s">
        <v>1479</v>
      </c>
      <c r="C56" s="20" t="s">
        <v>144</v>
      </c>
      <c r="D56" s="15" t="s">
        <v>9</v>
      </c>
      <c r="E56" s="15">
        <v>1</v>
      </c>
      <c r="F56" s="18" t="s">
        <v>28</v>
      </c>
      <c r="G56" s="18" t="s">
        <v>49</v>
      </c>
      <c r="H56" s="35" t="s">
        <v>1151</v>
      </c>
      <c r="I56" s="35"/>
      <c r="J56" s="3">
        <v>54</v>
      </c>
    </row>
    <row r="57" spans="1:10" x14ac:dyDescent="0.25">
      <c r="A57" s="3">
        <v>55</v>
      </c>
      <c r="B57" s="3" t="s">
        <v>1480</v>
      </c>
      <c r="C57" s="14" t="s">
        <v>145</v>
      </c>
      <c r="D57" s="15" t="s">
        <v>17</v>
      </c>
      <c r="E57" s="15">
        <v>2.1</v>
      </c>
      <c r="F57" s="18" t="s">
        <v>146</v>
      </c>
      <c r="G57" s="18" t="s">
        <v>147</v>
      </c>
      <c r="H57" s="35" t="s">
        <v>1151</v>
      </c>
      <c r="I57" s="35"/>
      <c r="J57" s="3">
        <v>55</v>
      </c>
    </row>
    <row r="58" spans="1:10" x14ac:dyDescent="0.25">
      <c r="A58" s="3">
        <v>56</v>
      </c>
      <c r="B58" s="3" t="s">
        <v>1481</v>
      </c>
      <c r="C58" s="20" t="s">
        <v>148</v>
      </c>
      <c r="D58" s="15" t="s">
        <v>9</v>
      </c>
      <c r="E58" s="15">
        <v>10</v>
      </c>
      <c r="F58" s="18" t="s">
        <v>29</v>
      </c>
      <c r="G58" s="18" t="s">
        <v>30</v>
      </c>
      <c r="H58" s="35" t="s">
        <v>1146</v>
      </c>
      <c r="I58" s="35"/>
      <c r="J58" s="3">
        <v>56</v>
      </c>
    </row>
    <row r="59" spans="1:10" x14ac:dyDescent="0.25">
      <c r="A59" s="3">
        <v>57</v>
      </c>
      <c r="B59" s="3" t="s">
        <v>1482</v>
      </c>
      <c r="C59" s="14" t="s">
        <v>149</v>
      </c>
      <c r="D59" s="15" t="s">
        <v>150</v>
      </c>
      <c r="E59" s="15">
        <v>6</v>
      </c>
      <c r="F59" s="18" t="s">
        <v>151</v>
      </c>
      <c r="G59" s="18" t="s">
        <v>152</v>
      </c>
      <c r="H59" s="35" t="s">
        <v>1146</v>
      </c>
      <c r="I59" s="35"/>
      <c r="J59" s="3">
        <v>57</v>
      </c>
    </row>
    <row r="60" spans="1:10" x14ac:dyDescent="0.25">
      <c r="A60" s="3">
        <v>58</v>
      </c>
      <c r="B60" s="3" t="s">
        <v>1483</v>
      </c>
      <c r="C60" s="14" t="s">
        <v>153</v>
      </c>
      <c r="D60" s="15" t="s">
        <v>9</v>
      </c>
      <c r="E60" s="15">
        <v>6.5</v>
      </c>
      <c r="F60" s="18" t="s">
        <v>154</v>
      </c>
      <c r="G60" s="18" t="s">
        <v>155</v>
      </c>
      <c r="H60" s="35" t="s">
        <v>1151</v>
      </c>
      <c r="I60" s="35"/>
      <c r="J60" s="3">
        <v>58</v>
      </c>
    </row>
    <row r="61" spans="1:10" x14ac:dyDescent="0.25">
      <c r="A61" s="3">
        <v>59</v>
      </c>
      <c r="B61" s="3" t="s">
        <v>1484</v>
      </c>
      <c r="C61" s="14" t="s">
        <v>153</v>
      </c>
      <c r="D61" s="15" t="s">
        <v>9</v>
      </c>
      <c r="E61" s="15">
        <v>8.5</v>
      </c>
      <c r="F61" s="18" t="s">
        <v>156</v>
      </c>
      <c r="G61" s="18" t="s">
        <v>157</v>
      </c>
      <c r="H61" s="35" t="s">
        <v>1151</v>
      </c>
      <c r="I61" s="35"/>
      <c r="J61" s="3">
        <v>59</v>
      </c>
    </row>
    <row r="62" spans="1:10" x14ac:dyDescent="0.25">
      <c r="A62" s="3">
        <v>60</v>
      </c>
      <c r="B62" s="3" t="s">
        <v>1485</v>
      </c>
      <c r="C62" s="20" t="s">
        <v>158</v>
      </c>
      <c r="D62" s="15" t="s">
        <v>9</v>
      </c>
      <c r="E62" s="15">
        <v>1</v>
      </c>
      <c r="F62" s="18" t="s">
        <v>66</v>
      </c>
      <c r="G62" s="18" t="s">
        <v>67</v>
      </c>
      <c r="H62" s="35" t="s">
        <v>1146</v>
      </c>
      <c r="I62" s="35"/>
      <c r="J62" s="3">
        <v>60</v>
      </c>
    </row>
    <row r="63" spans="1:10" x14ac:dyDescent="0.25">
      <c r="A63" s="3">
        <v>61</v>
      </c>
      <c r="B63" s="3" t="s">
        <v>1486</v>
      </c>
      <c r="C63" s="14" t="s">
        <v>159</v>
      </c>
      <c r="D63" s="15" t="s">
        <v>17</v>
      </c>
      <c r="E63" s="15">
        <v>0.8</v>
      </c>
      <c r="F63" s="18" t="s">
        <v>43</v>
      </c>
      <c r="G63" s="18" t="s">
        <v>44</v>
      </c>
      <c r="H63" s="35" t="s">
        <v>1146</v>
      </c>
      <c r="I63" s="35"/>
      <c r="J63" s="3">
        <v>61</v>
      </c>
    </row>
    <row r="64" spans="1:10" ht="36" x14ac:dyDescent="0.25">
      <c r="A64" s="3">
        <v>62</v>
      </c>
      <c r="B64" s="3" t="s">
        <v>1487</v>
      </c>
      <c r="C64" s="14" t="s">
        <v>160</v>
      </c>
      <c r="D64" s="15" t="s">
        <v>51</v>
      </c>
      <c r="E64" s="15">
        <v>7.2</v>
      </c>
      <c r="F64" s="18" t="s">
        <v>161</v>
      </c>
      <c r="G64" s="18" t="s">
        <v>162</v>
      </c>
      <c r="H64" s="35" t="s">
        <v>1151</v>
      </c>
      <c r="I64" s="35"/>
      <c r="J64" s="3">
        <v>62</v>
      </c>
    </row>
    <row r="65" spans="1:10" ht="36" x14ac:dyDescent="0.25">
      <c r="A65" s="3">
        <v>63</v>
      </c>
      <c r="B65" s="3" t="s">
        <v>1488</v>
      </c>
      <c r="C65" s="14" t="s">
        <v>163</v>
      </c>
      <c r="D65" s="15" t="s">
        <v>17</v>
      </c>
      <c r="E65" s="15">
        <v>6</v>
      </c>
      <c r="F65" s="18" t="s">
        <v>33</v>
      </c>
      <c r="G65" s="18" t="s">
        <v>34</v>
      </c>
      <c r="H65" s="35" t="s">
        <v>1151</v>
      </c>
      <c r="I65" s="35"/>
      <c r="J65" s="3">
        <v>63</v>
      </c>
    </row>
    <row r="66" spans="1:10" ht="36" x14ac:dyDescent="0.25">
      <c r="A66" s="3">
        <v>64</v>
      </c>
      <c r="B66" s="3" t="s">
        <v>1489</v>
      </c>
      <c r="C66" s="14" t="s">
        <v>164</v>
      </c>
      <c r="D66" s="15" t="s">
        <v>9</v>
      </c>
      <c r="E66" s="15">
        <v>3</v>
      </c>
      <c r="F66" s="18" t="s">
        <v>165</v>
      </c>
      <c r="G66" s="18" t="s">
        <v>166</v>
      </c>
      <c r="H66" s="35" t="s">
        <v>1146</v>
      </c>
      <c r="I66" s="35"/>
      <c r="J66" s="3">
        <v>64</v>
      </c>
    </row>
    <row r="67" spans="1:10" x14ac:dyDescent="0.25">
      <c r="A67" s="3">
        <v>65</v>
      </c>
      <c r="B67" s="3" t="s">
        <v>1490</v>
      </c>
      <c r="C67" s="14" t="s">
        <v>167</v>
      </c>
      <c r="D67" s="15" t="s">
        <v>17</v>
      </c>
      <c r="E67" s="15">
        <v>2</v>
      </c>
      <c r="F67" s="18" t="s">
        <v>37</v>
      </c>
      <c r="G67" s="18" t="s">
        <v>38</v>
      </c>
      <c r="H67" s="35" t="s">
        <v>1151</v>
      </c>
      <c r="I67" s="35"/>
      <c r="J67" s="3">
        <v>65</v>
      </c>
    </row>
    <row r="68" spans="1:10" ht="36" x14ac:dyDescent="0.25">
      <c r="A68" s="3">
        <v>66</v>
      </c>
      <c r="B68" s="3" t="s">
        <v>1491</v>
      </c>
      <c r="C68" s="20" t="s">
        <v>168</v>
      </c>
      <c r="D68" s="15" t="s">
        <v>17</v>
      </c>
      <c r="E68" s="15">
        <v>19.8</v>
      </c>
      <c r="F68" s="18" t="s">
        <v>66</v>
      </c>
      <c r="G68" s="18" t="s">
        <v>67</v>
      </c>
      <c r="H68" s="35" t="s">
        <v>1152</v>
      </c>
      <c r="I68" s="35"/>
      <c r="J68" s="3">
        <v>66</v>
      </c>
    </row>
    <row r="69" spans="1:10" ht="36" x14ac:dyDescent="0.25">
      <c r="A69" s="3">
        <v>67</v>
      </c>
      <c r="B69" s="3" t="s">
        <v>1492</v>
      </c>
      <c r="C69" s="14" t="s">
        <v>170</v>
      </c>
      <c r="D69" s="15" t="s">
        <v>17</v>
      </c>
      <c r="E69" s="15">
        <v>4</v>
      </c>
      <c r="F69" s="18" t="s">
        <v>43</v>
      </c>
      <c r="G69" s="18" t="s">
        <v>44</v>
      </c>
      <c r="H69" s="35" t="s">
        <v>1151</v>
      </c>
      <c r="I69" s="35"/>
      <c r="J69" s="3">
        <v>67</v>
      </c>
    </row>
    <row r="70" spans="1:10" ht="54" x14ac:dyDescent="0.25">
      <c r="A70" s="3">
        <v>68</v>
      </c>
      <c r="B70" s="3" t="s">
        <v>1493</v>
      </c>
      <c r="C70" s="14" t="s">
        <v>171</v>
      </c>
      <c r="D70" s="15" t="s">
        <v>17</v>
      </c>
      <c r="E70" s="15">
        <v>3.2</v>
      </c>
      <c r="F70" s="18" t="s">
        <v>172</v>
      </c>
      <c r="G70" s="18" t="s">
        <v>173</v>
      </c>
      <c r="H70" s="35" t="s">
        <v>1151</v>
      </c>
      <c r="I70" s="35"/>
      <c r="J70" s="3">
        <v>68</v>
      </c>
    </row>
    <row r="71" spans="1:10" ht="36" x14ac:dyDescent="0.25">
      <c r="A71" s="3">
        <v>69</v>
      </c>
      <c r="B71" s="3" t="s">
        <v>1494</v>
      </c>
      <c r="C71" s="20" t="s">
        <v>174</v>
      </c>
      <c r="D71" s="15" t="s">
        <v>9</v>
      </c>
      <c r="E71" s="15">
        <v>1</v>
      </c>
      <c r="F71" s="18" t="s">
        <v>29</v>
      </c>
      <c r="G71" s="18" t="s">
        <v>30</v>
      </c>
      <c r="H71" s="35" t="s">
        <v>1151</v>
      </c>
      <c r="I71" s="35"/>
      <c r="J71" s="3">
        <v>69</v>
      </c>
    </row>
    <row r="72" spans="1:10" x14ac:dyDescent="0.25">
      <c r="A72" s="3">
        <v>70</v>
      </c>
      <c r="B72" s="3" t="s">
        <v>1495</v>
      </c>
      <c r="C72" s="14" t="s">
        <v>175</v>
      </c>
      <c r="D72" s="15" t="s">
        <v>9</v>
      </c>
      <c r="E72" s="15">
        <v>50</v>
      </c>
      <c r="F72" s="18" t="s">
        <v>176</v>
      </c>
      <c r="G72" s="18" t="s">
        <v>177</v>
      </c>
      <c r="H72" s="35" t="s">
        <v>1151</v>
      </c>
      <c r="I72" s="35"/>
      <c r="J72" s="3">
        <v>70</v>
      </c>
    </row>
    <row r="73" spans="1:10" x14ac:dyDescent="0.25">
      <c r="A73" s="3">
        <v>71</v>
      </c>
      <c r="B73" s="3" t="s">
        <v>1496</v>
      </c>
      <c r="C73" s="14" t="s">
        <v>178</v>
      </c>
      <c r="D73" s="15" t="s">
        <v>9</v>
      </c>
      <c r="E73" s="15">
        <v>50</v>
      </c>
      <c r="F73" s="18" t="s">
        <v>179</v>
      </c>
      <c r="G73" s="18" t="s">
        <v>180</v>
      </c>
      <c r="H73" s="35" t="s">
        <v>1151</v>
      </c>
      <c r="I73" s="35"/>
      <c r="J73" s="3">
        <v>71</v>
      </c>
    </row>
    <row r="74" spans="1:10" ht="36" x14ac:dyDescent="0.25">
      <c r="A74" s="3">
        <v>72</v>
      </c>
      <c r="B74" s="3" t="s">
        <v>1497</v>
      </c>
      <c r="C74" s="14" t="s">
        <v>181</v>
      </c>
      <c r="D74" s="15" t="s">
        <v>17</v>
      </c>
      <c r="E74" s="15">
        <v>20</v>
      </c>
      <c r="F74" s="18" t="s">
        <v>182</v>
      </c>
      <c r="G74" s="18" t="s">
        <v>183</v>
      </c>
      <c r="H74" s="35" t="s">
        <v>1154</v>
      </c>
      <c r="I74" s="35"/>
      <c r="J74" s="3">
        <v>72</v>
      </c>
    </row>
    <row r="75" spans="1:10" ht="36" x14ac:dyDescent="0.25">
      <c r="A75" s="3">
        <v>73</v>
      </c>
      <c r="B75" s="3" t="s">
        <v>1498</v>
      </c>
      <c r="C75" s="14" t="s">
        <v>184</v>
      </c>
      <c r="D75" s="15" t="s">
        <v>17</v>
      </c>
      <c r="E75" s="15">
        <v>20</v>
      </c>
      <c r="F75" s="18" t="s">
        <v>182</v>
      </c>
      <c r="G75" s="18" t="s">
        <v>183</v>
      </c>
      <c r="H75" s="35" t="s">
        <v>1154</v>
      </c>
      <c r="I75" s="35"/>
      <c r="J75" s="3">
        <v>73</v>
      </c>
    </row>
    <row r="76" spans="1:10" ht="36" x14ac:dyDescent="0.25">
      <c r="A76" s="3">
        <v>74</v>
      </c>
      <c r="B76" s="3" t="s">
        <v>1499</v>
      </c>
      <c r="C76" s="14" t="s">
        <v>185</v>
      </c>
      <c r="D76" s="15" t="s">
        <v>9</v>
      </c>
      <c r="E76" s="15">
        <v>20</v>
      </c>
      <c r="F76" s="18" t="s">
        <v>186</v>
      </c>
      <c r="G76" s="18" t="s">
        <v>187</v>
      </c>
      <c r="H76" s="35" t="s">
        <v>1151</v>
      </c>
      <c r="I76" s="35"/>
      <c r="J76" s="3">
        <v>74</v>
      </c>
    </row>
    <row r="77" spans="1:10" ht="36" x14ac:dyDescent="0.25">
      <c r="A77" s="3">
        <v>75</v>
      </c>
      <c r="B77" s="3" t="s">
        <v>1500</v>
      </c>
      <c r="C77" s="14" t="s">
        <v>188</v>
      </c>
      <c r="D77" s="15" t="s">
        <v>9</v>
      </c>
      <c r="E77" s="15">
        <v>20</v>
      </c>
      <c r="F77" s="18" t="s">
        <v>186</v>
      </c>
      <c r="G77" s="18" t="s">
        <v>187</v>
      </c>
      <c r="H77" s="35" t="s">
        <v>1151</v>
      </c>
      <c r="I77" s="35"/>
      <c r="J77" s="3">
        <v>75</v>
      </c>
    </row>
    <row r="78" spans="1:10" ht="36" x14ac:dyDescent="0.25">
      <c r="A78" s="3">
        <v>76</v>
      </c>
      <c r="B78" s="3" t="s">
        <v>1501</v>
      </c>
      <c r="C78" s="14" t="s">
        <v>190</v>
      </c>
      <c r="D78" s="15" t="s">
        <v>9</v>
      </c>
      <c r="E78" s="15">
        <v>20</v>
      </c>
      <c r="F78" s="18" t="s">
        <v>191</v>
      </c>
      <c r="G78" s="18" t="s">
        <v>192</v>
      </c>
      <c r="H78" s="35" t="s">
        <v>1151</v>
      </c>
      <c r="I78" s="35"/>
      <c r="J78" s="3">
        <v>76</v>
      </c>
    </row>
    <row r="79" spans="1:10" ht="36" x14ac:dyDescent="0.25">
      <c r="A79" s="3">
        <v>77</v>
      </c>
      <c r="B79" s="3" t="s">
        <v>1502</v>
      </c>
      <c r="C79" s="14" t="s">
        <v>193</v>
      </c>
      <c r="D79" s="15" t="s">
        <v>17</v>
      </c>
      <c r="E79" s="15">
        <v>17.600000000000001</v>
      </c>
      <c r="F79" s="18" t="s">
        <v>194</v>
      </c>
      <c r="G79" s="18" t="s">
        <v>195</v>
      </c>
      <c r="H79" s="29" t="s">
        <v>1151</v>
      </c>
      <c r="I79" s="35"/>
      <c r="J79" s="3">
        <v>77</v>
      </c>
    </row>
    <row r="80" spans="1:10" ht="36" x14ac:dyDescent="0.25">
      <c r="A80" s="3">
        <v>78</v>
      </c>
      <c r="B80" s="3" t="s">
        <v>1503</v>
      </c>
      <c r="C80" s="14" t="s">
        <v>193</v>
      </c>
      <c r="D80" s="15" t="s">
        <v>17</v>
      </c>
      <c r="E80" s="15">
        <v>10.4</v>
      </c>
      <c r="F80" s="18" t="s">
        <v>179</v>
      </c>
      <c r="G80" s="18" t="s">
        <v>180</v>
      </c>
      <c r="H80" s="29" t="s">
        <v>1151</v>
      </c>
      <c r="I80" s="35"/>
      <c r="J80" s="3">
        <v>78</v>
      </c>
    </row>
    <row r="81" spans="1:10" x14ac:dyDescent="0.25">
      <c r="A81" s="3">
        <v>79</v>
      </c>
      <c r="B81" s="3" t="s">
        <v>1504</v>
      </c>
      <c r="C81" s="14" t="s">
        <v>197</v>
      </c>
      <c r="D81" s="15" t="s">
        <v>17</v>
      </c>
      <c r="E81" s="15">
        <v>3</v>
      </c>
      <c r="F81" s="18" t="s">
        <v>198</v>
      </c>
      <c r="G81" s="18" t="s">
        <v>199</v>
      </c>
      <c r="H81" s="35" t="s">
        <v>1146</v>
      </c>
      <c r="I81" s="35"/>
      <c r="J81" s="3">
        <v>79</v>
      </c>
    </row>
    <row r="82" spans="1:10" x14ac:dyDescent="0.25">
      <c r="A82" s="3">
        <v>80</v>
      </c>
      <c r="B82" s="3" t="s">
        <v>1505</v>
      </c>
      <c r="C82" s="20" t="s">
        <v>200</v>
      </c>
      <c r="D82" s="15" t="s">
        <v>9</v>
      </c>
      <c r="E82" s="15">
        <v>3.5</v>
      </c>
      <c r="F82" s="18" t="s">
        <v>201</v>
      </c>
      <c r="G82" s="18" t="s">
        <v>202</v>
      </c>
      <c r="H82" s="35" t="s">
        <v>1151</v>
      </c>
      <c r="I82" s="35"/>
      <c r="J82" s="3">
        <v>80</v>
      </c>
    </row>
    <row r="83" spans="1:10" x14ac:dyDescent="0.25">
      <c r="A83" s="3">
        <v>81</v>
      </c>
      <c r="B83" s="3" t="s">
        <v>1506</v>
      </c>
      <c r="C83" s="14" t="s">
        <v>203</v>
      </c>
      <c r="D83" s="15" t="s">
        <v>51</v>
      </c>
      <c r="E83" s="15">
        <v>1.258</v>
      </c>
      <c r="F83" s="18" t="s">
        <v>204</v>
      </c>
      <c r="G83" s="18" t="s">
        <v>205</v>
      </c>
      <c r="H83" s="35" t="s">
        <v>1151</v>
      </c>
      <c r="I83" s="35"/>
      <c r="J83" s="3">
        <v>81</v>
      </c>
    </row>
    <row r="84" spans="1:10" ht="36" x14ac:dyDescent="0.25">
      <c r="A84" s="3">
        <v>82</v>
      </c>
      <c r="B84" s="3" t="s">
        <v>1507</v>
      </c>
      <c r="C84" s="14" t="s">
        <v>206</v>
      </c>
      <c r="D84" s="15" t="s">
        <v>9</v>
      </c>
      <c r="E84" s="15">
        <v>5</v>
      </c>
      <c r="F84" s="18" t="s">
        <v>207</v>
      </c>
      <c r="G84" s="18" t="s">
        <v>208</v>
      </c>
      <c r="H84" s="35" t="s">
        <v>1146</v>
      </c>
      <c r="I84" s="35"/>
      <c r="J84" s="3">
        <v>82</v>
      </c>
    </row>
    <row r="85" spans="1:10" x14ac:dyDescent="0.25">
      <c r="A85" s="3">
        <v>83</v>
      </c>
      <c r="B85" s="3" t="s">
        <v>1508</v>
      </c>
      <c r="C85" s="20" t="s">
        <v>209</v>
      </c>
      <c r="D85" s="15" t="s">
        <v>9</v>
      </c>
      <c r="E85" s="15">
        <v>24</v>
      </c>
      <c r="F85" s="18" t="s">
        <v>210</v>
      </c>
      <c r="G85" s="18" t="s">
        <v>211</v>
      </c>
      <c r="H85" s="35" t="s">
        <v>1146</v>
      </c>
      <c r="I85" s="35"/>
      <c r="J85" s="3">
        <v>83</v>
      </c>
    </row>
    <row r="86" spans="1:10" x14ac:dyDescent="0.25">
      <c r="A86" s="3">
        <v>84</v>
      </c>
      <c r="B86" s="3" t="s">
        <v>1509</v>
      </c>
      <c r="C86" s="20" t="s">
        <v>209</v>
      </c>
      <c r="D86" s="15" t="s">
        <v>9</v>
      </c>
      <c r="E86" s="15">
        <v>40</v>
      </c>
      <c r="F86" s="18" t="s">
        <v>210</v>
      </c>
      <c r="G86" s="18" t="s">
        <v>211</v>
      </c>
      <c r="H86" s="35" t="s">
        <v>1151</v>
      </c>
      <c r="I86" s="35"/>
      <c r="J86" s="3">
        <v>84</v>
      </c>
    </row>
    <row r="87" spans="1:10" ht="36" x14ac:dyDescent="0.25">
      <c r="A87" s="3">
        <v>85</v>
      </c>
      <c r="B87" s="3" t="s">
        <v>1510</v>
      </c>
      <c r="C87" s="20" t="s">
        <v>213</v>
      </c>
      <c r="D87" s="15" t="s">
        <v>9</v>
      </c>
      <c r="E87" s="15">
        <v>1</v>
      </c>
      <c r="F87" s="18" t="s">
        <v>24</v>
      </c>
      <c r="G87" s="18" t="s">
        <v>214</v>
      </c>
      <c r="H87" s="35" t="s">
        <v>1151</v>
      </c>
      <c r="I87" s="35"/>
      <c r="J87" s="3">
        <v>85</v>
      </c>
    </row>
    <row r="88" spans="1:10" ht="36" x14ac:dyDescent="0.25">
      <c r="A88" s="3">
        <v>86</v>
      </c>
      <c r="B88" s="3" t="s">
        <v>1511</v>
      </c>
      <c r="C88" s="20" t="s">
        <v>215</v>
      </c>
      <c r="D88" s="15" t="s">
        <v>9</v>
      </c>
      <c r="E88" s="15">
        <v>1</v>
      </c>
      <c r="F88" s="18" t="s">
        <v>28</v>
      </c>
      <c r="G88" s="18" t="s">
        <v>49</v>
      </c>
      <c r="H88" s="35" t="s">
        <v>1151</v>
      </c>
      <c r="I88" s="35"/>
      <c r="J88" s="3">
        <v>86</v>
      </c>
    </row>
    <row r="89" spans="1:10" x14ac:dyDescent="0.25">
      <c r="A89" s="3">
        <v>87</v>
      </c>
      <c r="B89" s="3" t="s">
        <v>1512</v>
      </c>
      <c r="C89" s="14" t="s">
        <v>216</v>
      </c>
      <c r="D89" s="15" t="s">
        <v>17</v>
      </c>
      <c r="E89" s="15">
        <v>21</v>
      </c>
      <c r="F89" s="18" t="s">
        <v>210</v>
      </c>
      <c r="G89" s="18" t="s">
        <v>211</v>
      </c>
      <c r="H89" s="35" t="s">
        <v>1146</v>
      </c>
      <c r="I89" s="35"/>
      <c r="J89" s="3">
        <v>87</v>
      </c>
    </row>
    <row r="90" spans="1:10" ht="36" x14ac:dyDescent="0.25">
      <c r="A90" s="3">
        <v>88</v>
      </c>
      <c r="B90" s="3" t="s">
        <v>1513</v>
      </c>
      <c r="C90" s="20" t="s">
        <v>217</v>
      </c>
      <c r="D90" s="15" t="s">
        <v>9</v>
      </c>
      <c r="E90" s="15">
        <v>1</v>
      </c>
      <c r="F90" s="18" t="s">
        <v>28</v>
      </c>
      <c r="G90" s="18" t="s">
        <v>49</v>
      </c>
      <c r="H90" s="35" t="s">
        <v>1150</v>
      </c>
      <c r="I90" s="35"/>
      <c r="J90" s="3">
        <v>88</v>
      </c>
    </row>
    <row r="91" spans="1:10" x14ac:dyDescent="0.25">
      <c r="A91" s="3">
        <v>89</v>
      </c>
      <c r="B91" s="3" t="s">
        <v>1514</v>
      </c>
      <c r="C91" s="14" t="s">
        <v>218</v>
      </c>
      <c r="D91" s="15" t="s">
        <v>9</v>
      </c>
      <c r="E91" s="15">
        <v>20</v>
      </c>
      <c r="F91" s="18" t="s">
        <v>29</v>
      </c>
      <c r="G91" s="18" t="s">
        <v>30</v>
      </c>
      <c r="H91" s="35" t="s">
        <v>1151</v>
      </c>
      <c r="I91" s="35"/>
      <c r="J91" s="3">
        <v>89</v>
      </c>
    </row>
    <row r="92" spans="1:10" x14ac:dyDescent="0.25">
      <c r="A92" s="3">
        <v>90</v>
      </c>
      <c r="B92" s="3" t="s">
        <v>1515</v>
      </c>
      <c r="C92" s="14" t="s">
        <v>218</v>
      </c>
      <c r="D92" s="15" t="s">
        <v>9</v>
      </c>
      <c r="E92" s="15">
        <v>10</v>
      </c>
      <c r="F92" s="18" t="s">
        <v>219</v>
      </c>
      <c r="G92" s="18" t="s">
        <v>220</v>
      </c>
      <c r="H92" s="35" t="s">
        <v>1151</v>
      </c>
      <c r="I92" s="35"/>
      <c r="J92" s="3">
        <v>90</v>
      </c>
    </row>
    <row r="93" spans="1:10" ht="72" x14ac:dyDescent="0.25">
      <c r="A93" s="3">
        <v>91</v>
      </c>
      <c r="B93" s="3" t="s">
        <v>1516</v>
      </c>
      <c r="C93" s="14" t="s">
        <v>221</v>
      </c>
      <c r="D93" s="15" t="s">
        <v>17</v>
      </c>
      <c r="E93" s="15">
        <v>2.1</v>
      </c>
      <c r="F93" s="18" t="s">
        <v>222</v>
      </c>
      <c r="G93" s="18" t="s">
        <v>223</v>
      </c>
      <c r="H93" s="35" t="s">
        <v>1151</v>
      </c>
      <c r="I93" s="35"/>
      <c r="J93" s="3">
        <v>91</v>
      </c>
    </row>
    <row r="94" spans="1:10" x14ac:dyDescent="0.25">
      <c r="A94" s="3">
        <v>92</v>
      </c>
      <c r="B94" s="3" t="s">
        <v>1517</v>
      </c>
      <c r="C94" s="14" t="s">
        <v>224</v>
      </c>
      <c r="D94" s="15" t="s">
        <v>17</v>
      </c>
      <c r="E94" s="15">
        <v>2.1</v>
      </c>
      <c r="F94" s="18" t="s">
        <v>113</v>
      </c>
      <c r="G94" s="18" t="s">
        <v>225</v>
      </c>
      <c r="H94" s="35" t="s">
        <v>1151</v>
      </c>
      <c r="I94" s="35"/>
      <c r="J94" s="3">
        <v>92</v>
      </c>
    </row>
    <row r="95" spans="1:10" ht="36" x14ac:dyDescent="0.25">
      <c r="A95" s="3">
        <v>93</v>
      </c>
      <c r="B95" s="3" t="s">
        <v>1518</v>
      </c>
      <c r="C95" s="14" t="s">
        <v>226</v>
      </c>
      <c r="D95" s="15" t="s">
        <v>9</v>
      </c>
      <c r="E95" s="15">
        <v>30</v>
      </c>
      <c r="F95" s="18" t="s">
        <v>25</v>
      </c>
      <c r="G95" s="18" t="s">
        <v>26</v>
      </c>
      <c r="H95" s="35" t="s">
        <v>1151</v>
      </c>
      <c r="I95" s="35"/>
      <c r="J95" s="3">
        <v>93</v>
      </c>
    </row>
    <row r="96" spans="1:10" x14ac:dyDescent="0.25">
      <c r="A96" s="3">
        <v>94</v>
      </c>
      <c r="B96" s="3" t="s">
        <v>1519</v>
      </c>
      <c r="C96" s="14" t="s">
        <v>227</v>
      </c>
      <c r="D96" s="15" t="s">
        <v>17</v>
      </c>
      <c r="E96" s="15">
        <v>2.1</v>
      </c>
      <c r="F96" s="18" t="s">
        <v>228</v>
      </c>
      <c r="G96" s="18" t="s">
        <v>229</v>
      </c>
      <c r="H96" s="35" t="s">
        <v>1151</v>
      </c>
      <c r="I96" s="35"/>
      <c r="J96" s="3">
        <v>94</v>
      </c>
    </row>
    <row r="97" spans="1:10" ht="36" x14ac:dyDescent="0.25">
      <c r="A97" s="3">
        <v>95</v>
      </c>
      <c r="B97" s="3" t="s">
        <v>1520</v>
      </c>
      <c r="C97" s="11" t="s">
        <v>230</v>
      </c>
      <c r="D97" s="3" t="s">
        <v>17</v>
      </c>
      <c r="E97" s="15">
        <v>2</v>
      </c>
      <c r="F97" s="18" t="s">
        <v>132</v>
      </c>
      <c r="G97" s="18" t="s">
        <v>133</v>
      </c>
      <c r="H97" s="35" t="s">
        <v>1146</v>
      </c>
      <c r="I97" s="35"/>
      <c r="J97" s="3">
        <v>95</v>
      </c>
    </row>
    <row r="98" spans="1:10" ht="36" x14ac:dyDescent="0.25">
      <c r="A98" s="3">
        <v>96</v>
      </c>
      <c r="B98" s="3" t="s">
        <v>1521</v>
      </c>
      <c r="C98" s="14" t="s">
        <v>231</v>
      </c>
      <c r="D98" s="15" t="s">
        <v>51</v>
      </c>
      <c r="E98" s="15">
        <v>13.5</v>
      </c>
      <c r="F98" s="18" t="s">
        <v>232</v>
      </c>
      <c r="G98" s="18" t="s">
        <v>233</v>
      </c>
      <c r="H98" s="35" t="s">
        <v>1152</v>
      </c>
      <c r="I98" s="35"/>
      <c r="J98" s="3">
        <v>96</v>
      </c>
    </row>
    <row r="99" spans="1:10" ht="36" x14ac:dyDescent="0.25">
      <c r="A99" s="3">
        <v>97</v>
      </c>
      <c r="B99" s="3" t="s">
        <v>1522</v>
      </c>
      <c r="C99" s="14" t="s">
        <v>234</v>
      </c>
      <c r="D99" s="15" t="s">
        <v>17</v>
      </c>
      <c r="E99" s="15">
        <v>2.1</v>
      </c>
      <c r="F99" s="18" t="s">
        <v>113</v>
      </c>
      <c r="G99" s="18" t="s">
        <v>114</v>
      </c>
      <c r="H99" s="35" t="s">
        <v>1151</v>
      </c>
      <c r="I99" s="35"/>
      <c r="J99" s="3">
        <v>97</v>
      </c>
    </row>
    <row r="100" spans="1:10" ht="36" x14ac:dyDescent="0.25">
      <c r="A100" s="3">
        <v>98</v>
      </c>
      <c r="B100" s="3" t="s">
        <v>1523</v>
      </c>
      <c r="C100" s="11" t="s">
        <v>235</v>
      </c>
      <c r="D100" s="3" t="s">
        <v>17</v>
      </c>
      <c r="E100" s="15">
        <v>8</v>
      </c>
      <c r="F100" s="18" t="s">
        <v>236</v>
      </c>
      <c r="G100" s="18" t="s">
        <v>133</v>
      </c>
      <c r="H100" s="35" t="s">
        <v>1146</v>
      </c>
      <c r="I100" s="35"/>
      <c r="J100" s="3">
        <v>98</v>
      </c>
    </row>
    <row r="101" spans="1:10" ht="36" x14ac:dyDescent="0.25">
      <c r="A101" s="3">
        <v>99</v>
      </c>
      <c r="B101" s="3" t="s">
        <v>1524</v>
      </c>
      <c r="C101" s="20" t="s">
        <v>237</v>
      </c>
      <c r="D101" s="15" t="s">
        <v>9</v>
      </c>
      <c r="E101" s="15">
        <v>1.8</v>
      </c>
      <c r="F101" s="18" t="s">
        <v>238</v>
      </c>
      <c r="G101" s="18" t="s">
        <v>239</v>
      </c>
      <c r="H101" s="35" t="s">
        <v>1146</v>
      </c>
      <c r="I101" s="35"/>
      <c r="J101" s="3">
        <v>99</v>
      </c>
    </row>
    <row r="102" spans="1:10" x14ac:dyDescent="0.25">
      <c r="A102" s="3">
        <v>100</v>
      </c>
      <c r="B102" s="3" t="s">
        <v>1525</v>
      </c>
      <c r="C102" s="14" t="s">
        <v>240</v>
      </c>
      <c r="D102" s="3" t="s">
        <v>17</v>
      </c>
      <c r="E102" s="3">
        <v>1.5</v>
      </c>
      <c r="F102" s="18" t="s">
        <v>241</v>
      </c>
      <c r="G102" s="18" t="s">
        <v>242</v>
      </c>
      <c r="H102" s="35" t="s">
        <v>1146</v>
      </c>
      <c r="I102" s="35"/>
      <c r="J102" s="3">
        <v>100</v>
      </c>
    </row>
    <row r="103" spans="1:10" x14ac:dyDescent="0.25">
      <c r="A103" s="3">
        <v>101</v>
      </c>
      <c r="B103" s="3" t="s">
        <v>1526</v>
      </c>
      <c r="C103" s="14" t="s">
        <v>243</v>
      </c>
      <c r="D103" s="3" t="s">
        <v>17</v>
      </c>
      <c r="E103" s="3">
        <v>2.4</v>
      </c>
      <c r="F103" s="18" t="s">
        <v>43</v>
      </c>
      <c r="G103" s="18" t="s">
        <v>44</v>
      </c>
      <c r="H103" s="35" t="s">
        <v>1151</v>
      </c>
      <c r="I103" s="35"/>
      <c r="J103" s="3">
        <v>101</v>
      </c>
    </row>
    <row r="104" spans="1:10" x14ac:dyDescent="0.25">
      <c r="A104" s="3">
        <v>102</v>
      </c>
      <c r="B104" s="3" t="s">
        <v>1527</v>
      </c>
      <c r="C104" s="14" t="s">
        <v>244</v>
      </c>
      <c r="D104" s="3" t="s">
        <v>17</v>
      </c>
      <c r="E104" s="3">
        <v>8.4</v>
      </c>
      <c r="F104" s="18" t="s">
        <v>245</v>
      </c>
      <c r="G104" s="18" t="s">
        <v>246</v>
      </c>
      <c r="H104" s="35" t="s">
        <v>1146</v>
      </c>
      <c r="I104" s="35"/>
      <c r="J104" s="3">
        <v>102</v>
      </c>
    </row>
    <row r="105" spans="1:10" x14ac:dyDescent="0.25">
      <c r="A105" s="3">
        <v>103</v>
      </c>
      <c r="B105" s="3" t="s">
        <v>1528</v>
      </c>
      <c r="C105" s="14" t="s">
        <v>247</v>
      </c>
      <c r="D105" s="3" t="s">
        <v>9</v>
      </c>
      <c r="E105" s="3">
        <v>10</v>
      </c>
      <c r="F105" s="18" t="s">
        <v>248</v>
      </c>
      <c r="G105" s="18" t="s">
        <v>249</v>
      </c>
      <c r="H105" s="35" t="s">
        <v>1152</v>
      </c>
      <c r="I105" s="35"/>
      <c r="J105" s="3">
        <v>103</v>
      </c>
    </row>
    <row r="106" spans="1:10" x14ac:dyDescent="0.25">
      <c r="A106" s="3">
        <v>104</v>
      </c>
      <c r="B106" s="3" t="s">
        <v>1529</v>
      </c>
      <c r="C106" s="14" t="s">
        <v>250</v>
      </c>
      <c r="D106" s="3" t="s">
        <v>9</v>
      </c>
      <c r="E106" s="3">
        <v>10</v>
      </c>
      <c r="F106" s="18" t="s">
        <v>248</v>
      </c>
      <c r="G106" s="18" t="s">
        <v>249</v>
      </c>
      <c r="H106" s="35" t="s">
        <v>1152</v>
      </c>
      <c r="I106" s="35"/>
      <c r="J106" s="3">
        <v>104</v>
      </c>
    </row>
    <row r="107" spans="1:10" ht="36" x14ac:dyDescent="0.25">
      <c r="A107" s="3">
        <v>105</v>
      </c>
      <c r="B107" s="3" t="s">
        <v>1530</v>
      </c>
      <c r="C107" s="14" t="s">
        <v>251</v>
      </c>
      <c r="D107" s="3" t="s">
        <v>17</v>
      </c>
      <c r="E107" s="3">
        <v>25.2</v>
      </c>
      <c r="F107" s="18" t="s">
        <v>252</v>
      </c>
      <c r="G107" s="18" t="s">
        <v>253</v>
      </c>
      <c r="H107" s="35" t="s">
        <v>1151</v>
      </c>
      <c r="I107" s="35"/>
      <c r="J107" s="3">
        <v>105</v>
      </c>
    </row>
    <row r="108" spans="1:10" ht="36" x14ac:dyDescent="0.25">
      <c r="A108" s="3">
        <v>106</v>
      </c>
      <c r="B108" s="3" t="s">
        <v>1531</v>
      </c>
      <c r="C108" s="14" t="s">
        <v>251</v>
      </c>
      <c r="D108" s="15" t="s">
        <v>17</v>
      </c>
      <c r="E108" s="15">
        <v>6.3</v>
      </c>
      <c r="F108" s="18" t="s">
        <v>252</v>
      </c>
      <c r="G108" s="18" t="s">
        <v>253</v>
      </c>
      <c r="H108" s="35" t="s">
        <v>1151</v>
      </c>
      <c r="I108" s="35"/>
      <c r="J108" s="3">
        <v>106</v>
      </c>
    </row>
    <row r="109" spans="1:10" ht="36" x14ac:dyDescent="0.25">
      <c r="A109" s="3">
        <v>107</v>
      </c>
      <c r="B109" s="3" t="s">
        <v>1532</v>
      </c>
      <c r="C109" s="14" t="s">
        <v>251</v>
      </c>
      <c r="D109" s="15" t="s">
        <v>17</v>
      </c>
      <c r="E109" s="15">
        <v>2.1</v>
      </c>
      <c r="F109" s="18" t="s">
        <v>252</v>
      </c>
      <c r="G109" s="18" t="s">
        <v>253</v>
      </c>
      <c r="H109" s="35" t="s">
        <v>1151</v>
      </c>
      <c r="I109" s="35"/>
      <c r="J109" s="3">
        <v>107</v>
      </c>
    </row>
    <row r="110" spans="1:10" ht="36" x14ac:dyDescent="0.25">
      <c r="A110" s="3">
        <v>108</v>
      </c>
      <c r="B110" s="3" t="s">
        <v>1533</v>
      </c>
      <c r="C110" s="14" t="s">
        <v>254</v>
      </c>
      <c r="D110" s="3" t="s">
        <v>17</v>
      </c>
      <c r="E110" s="3">
        <v>2.1</v>
      </c>
      <c r="F110" s="18" t="s">
        <v>255</v>
      </c>
      <c r="G110" s="18" t="s">
        <v>256</v>
      </c>
      <c r="H110" s="29" t="s">
        <v>1151</v>
      </c>
      <c r="I110" s="35"/>
      <c r="J110" s="3">
        <v>108</v>
      </c>
    </row>
    <row r="111" spans="1:10" x14ac:dyDescent="0.25">
      <c r="A111" s="3">
        <v>109</v>
      </c>
      <c r="B111" s="3" t="s">
        <v>1534</v>
      </c>
      <c r="C111" s="14" t="s">
        <v>257</v>
      </c>
      <c r="D111" s="3" t="s">
        <v>9</v>
      </c>
      <c r="E111" s="3">
        <v>2</v>
      </c>
      <c r="F111" s="18" t="s">
        <v>258</v>
      </c>
      <c r="G111" s="18" t="s">
        <v>259</v>
      </c>
      <c r="H111" s="35" t="s">
        <v>1146</v>
      </c>
      <c r="I111" s="35"/>
      <c r="J111" s="3">
        <v>109</v>
      </c>
    </row>
    <row r="112" spans="1:10" x14ac:dyDescent="0.25">
      <c r="A112" s="3">
        <v>110</v>
      </c>
      <c r="B112" s="3" t="s">
        <v>1535</v>
      </c>
      <c r="C112" s="14" t="s">
        <v>260</v>
      </c>
      <c r="D112" s="3" t="s">
        <v>17</v>
      </c>
      <c r="E112" s="3">
        <v>2</v>
      </c>
      <c r="F112" s="18" t="s">
        <v>258</v>
      </c>
      <c r="G112" s="18" t="s">
        <v>259</v>
      </c>
      <c r="H112" s="35" t="s">
        <v>1146</v>
      </c>
      <c r="I112" s="35"/>
      <c r="J112" s="3">
        <v>110</v>
      </c>
    </row>
    <row r="113" spans="1:10" x14ac:dyDescent="0.25">
      <c r="A113" s="3">
        <v>111</v>
      </c>
      <c r="B113" s="3" t="s">
        <v>1536</v>
      </c>
      <c r="C113" s="14" t="s">
        <v>261</v>
      </c>
      <c r="D113" s="3" t="s">
        <v>17</v>
      </c>
      <c r="E113" s="3">
        <v>4</v>
      </c>
      <c r="F113" s="18" t="s">
        <v>262</v>
      </c>
      <c r="G113" s="18" t="s">
        <v>263</v>
      </c>
      <c r="H113" s="35" t="s">
        <v>1146</v>
      </c>
      <c r="I113" s="35"/>
      <c r="J113" s="3">
        <v>111</v>
      </c>
    </row>
    <row r="114" spans="1:10" ht="36" x14ac:dyDescent="0.25">
      <c r="A114" s="3">
        <v>112</v>
      </c>
      <c r="B114" s="3" t="s">
        <v>1537</v>
      </c>
      <c r="C114" s="35" t="s">
        <v>264</v>
      </c>
      <c r="D114" s="3" t="s">
        <v>9</v>
      </c>
      <c r="E114" s="3">
        <v>30</v>
      </c>
      <c r="F114" s="16" t="s">
        <v>265</v>
      </c>
      <c r="G114" s="16" t="s">
        <v>266</v>
      </c>
      <c r="H114" s="35" t="s">
        <v>1152</v>
      </c>
      <c r="I114" s="35"/>
      <c r="J114" s="3">
        <v>112</v>
      </c>
    </row>
    <row r="115" spans="1:10" ht="36" x14ac:dyDescent="0.25">
      <c r="A115" s="3">
        <v>113</v>
      </c>
      <c r="B115" s="3" t="s">
        <v>1538</v>
      </c>
      <c r="C115" s="35" t="s">
        <v>267</v>
      </c>
      <c r="D115" s="3" t="s">
        <v>9</v>
      </c>
      <c r="E115" s="3">
        <v>12.5</v>
      </c>
      <c r="F115" s="16" t="s">
        <v>265</v>
      </c>
      <c r="G115" s="16" t="s">
        <v>266</v>
      </c>
      <c r="H115" s="35" t="s">
        <v>1152</v>
      </c>
      <c r="I115" s="35"/>
      <c r="J115" s="3">
        <v>113</v>
      </c>
    </row>
    <row r="116" spans="1:10" ht="36" x14ac:dyDescent="0.25">
      <c r="A116" s="3">
        <v>114</v>
      </c>
      <c r="B116" s="3" t="s">
        <v>1539</v>
      </c>
      <c r="C116" s="35" t="s">
        <v>268</v>
      </c>
      <c r="D116" s="3" t="s">
        <v>9</v>
      </c>
      <c r="E116" s="3">
        <v>3.2</v>
      </c>
      <c r="F116" s="16" t="s">
        <v>265</v>
      </c>
      <c r="G116" s="16" t="s">
        <v>266</v>
      </c>
      <c r="H116" s="35" t="s">
        <v>1151</v>
      </c>
      <c r="I116" s="35"/>
      <c r="J116" s="3">
        <v>114</v>
      </c>
    </row>
    <row r="117" spans="1:10" x14ac:dyDescent="0.25">
      <c r="A117" s="3">
        <v>115</v>
      </c>
      <c r="B117" s="3" t="s">
        <v>1540</v>
      </c>
      <c r="C117" s="35" t="s">
        <v>269</v>
      </c>
      <c r="D117" s="3" t="s">
        <v>9</v>
      </c>
      <c r="E117" s="3">
        <v>2</v>
      </c>
      <c r="F117" s="16" t="s">
        <v>262</v>
      </c>
      <c r="G117" s="16" t="s">
        <v>263</v>
      </c>
      <c r="H117" s="35" t="s">
        <v>1148</v>
      </c>
      <c r="I117" s="35"/>
      <c r="J117" s="3">
        <v>115</v>
      </c>
    </row>
    <row r="118" spans="1:10" x14ac:dyDescent="0.25">
      <c r="A118" s="3">
        <v>116</v>
      </c>
      <c r="B118" s="3" t="s">
        <v>1541</v>
      </c>
      <c r="C118" s="35" t="s">
        <v>216</v>
      </c>
      <c r="D118" s="3" t="s">
        <v>17</v>
      </c>
      <c r="E118" s="3">
        <v>10.5</v>
      </c>
      <c r="F118" s="16" t="s">
        <v>270</v>
      </c>
      <c r="G118" s="16" t="s">
        <v>271</v>
      </c>
      <c r="H118" s="29" t="s">
        <v>1146</v>
      </c>
      <c r="I118" s="35"/>
      <c r="J118" s="3">
        <v>116</v>
      </c>
    </row>
    <row r="119" spans="1:10" x14ac:dyDescent="0.25">
      <c r="A119" s="3">
        <v>117</v>
      </c>
      <c r="B119" s="3" t="s">
        <v>1542</v>
      </c>
      <c r="C119" s="35" t="s">
        <v>272</v>
      </c>
      <c r="D119" s="3" t="s">
        <v>9</v>
      </c>
      <c r="E119" s="3">
        <v>22.16</v>
      </c>
      <c r="F119" s="16" t="s">
        <v>273</v>
      </c>
      <c r="G119" s="16" t="s">
        <v>274</v>
      </c>
      <c r="H119" s="35" t="s">
        <v>1152</v>
      </c>
      <c r="I119" s="35"/>
      <c r="J119" s="3">
        <v>117</v>
      </c>
    </row>
    <row r="120" spans="1:10" x14ac:dyDescent="0.25">
      <c r="A120" s="3">
        <v>118</v>
      </c>
      <c r="B120" s="3" t="s">
        <v>1543</v>
      </c>
      <c r="C120" s="35" t="s">
        <v>275</v>
      </c>
      <c r="D120" s="3" t="s">
        <v>9</v>
      </c>
      <c r="E120" s="3">
        <v>15.12</v>
      </c>
      <c r="F120" s="16" t="s">
        <v>273</v>
      </c>
      <c r="G120" s="16" t="s">
        <v>274</v>
      </c>
      <c r="H120" s="35" t="s">
        <v>1152</v>
      </c>
      <c r="I120" s="35"/>
      <c r="J120" s="3">
        <v>118</v>
      </c>
    </row>
    <row r="121" spans="1:10" x14ac:dyDescent="0.25">
      <c r="A121" s="3">
        <v>119</v>
      </c>
      <c r="B121" s="3" t="s">
        <v>1544</v>
      </c>
      <c r="C121" s="35" t="s">
        <v>276</v>
      </c>
      <c r="D121" s="3" t="s">
        <v>17</v>
      </c>
      <c r="E121" s="3">
        <v>17.399999999999999</v>
      </c>
      <c r="F121" s="16" t="s">
        <v>277</v>
      </c>
      <c r="G121" s="16" t="s">
        <v>278</v>
      </c>
      <c r="H121" s="35" t="s">
        <v>1146</v>
      </c>
      <c r="I121" s="35"/>
      <c r="J121" s="3">
        <v>119</v>
      </c>
    </row>
    <row r="122" spans="1:10" ht="36" x14ac:dyDescent="0.25">
      <c r="A122" s="3">
        <v>120</v>
      </c>
      <c r="B122" s="3" t="s">
        <v>1545</v>
      </c>
      <c r="C122" s="35" t="s">
        <v>279</v>
      </c>
      <c r="D122" s="3" t="s">
        <v>9</v>
      </c>
      <c r="E122" s="3">
        <v>18</v>
      </c>
      <c r="F122" s="16" t="s">
        <v>280</v>
      </c>
      <c r="G122" s="16" t="s">
        <v>281</v>
      </c>
      <c r="H122" s="35" t="s">
        <v>1152</v>
      </c>
      <c r="I122" s="35"/>
      <c r="J122" s="3">
        <v>120</v>
      </c>
    </row>
    <row r="123" spans="1:10" ht="36" x14ac:dyDescent="0.25">
      <c r="A123" s="3">
        <v>121</v>
      </c>
      <c r="B123" s="3" t="s">
        <v>1546</v>
      </c>
      <c r="C123" s="35" t="s">
        <v>282</v>
      </c>
      <c r="D123" s="3" t="s">
        <v>9</v>
      </c>
      <c r="E123" s="3">
        <v>17.5</v>
      </c>
      <c r="F123" s="16" t="s">
        <v>283</v>
      </c>
      <c r="G123" s="16" t="s">
        <v>284</v>
      </c>
      <c r="H123" s="35" t="s">
        <v>1152</v>
      </c>
      <c r="I123" s="35"/>
      <c r="J123" s="3">
        <v>121</v>
      </c>
    </row>
    <row r="124" spans="1:10" x14ac:dyDescent="0.25">
      <c r="A124" s="3">
        <v>122</v>
      </c>
      <c r="B124" s="3" t="s">
        <v>1547</v>
      </c>
      <c r="C124" s="35" t="s">
        <v>285</v>
      </c>
      <c r="D124" s="3" t="s">
        <v>9</v>
      </c>
      <c r="E124" s="3">
        <v>12.72</v>
      </c>
      <c r="F124" s="16" t="s">
        <v>286</v>
      </c>
      <c r="G124" s="16" t="s">
        <v>287</v>
      </c>
      <c r="H124" s="29" t="s">
        <v>1152</v>
      </c>
      <c r="I124" s="35"/>
      <c r="J124" s="3">
        <v>122</v>
      </c>
    </row>
    <row r="125" spans="1:10" ht="36" x14ac:dyDescent="0.25">
      <c r="A125" s="3">
        <v>123</v>
      </c>
      <c r="B125" s="3" t="s">
        <v>1548</v>
      </c>
      <c r="C125" s="35" t="s">
        <v>288</v>
      </c>
      <c r="D125" s="3" t="s">
        <v>9</v>
      </c>
      <c r="E125" s="3">
        <v>22</v>
      </c>
      <c r="F125" s="16" t="s">
        <v>289</v>
      </c>
      <c r="G125" s="16" t="s">
        <v>290</v>
      </c>
      <c r="H125" s="35" t="s">
        <v>1152</v>
      </c>
      <c r="I125" s="35"/>
      <c r="J125" s="3">
        <v>123</v>
      </c>
    </row>
    <row r="126" spans="1:10" x14ac:dyDescent="0.25">
      <c r="A126" s="3">
        <v>124</v>
      </c>
      <c r="B126" s="3" t="s">
        <v>1549</v>
      </c>
      <c r="C126" s="35" t="s">
        <v>291</v>
      </c>
      <c r="D126" s="3" t="s">
        <v>17</v>
      </c>
      <c r="E126" s="3">
        <v>2.1</v>
      </c>
      <c r="F126" s="16" t="s">
        <v>292</v>
      </c>
      <c r="G126" s="16" t="s">
        <v>293</v>
      </c>
      <c r="H126" s="29" t="s">
        <v>1151</v>
      </c>
      <c r="I126" s="35"/>
      <c r="J126" s="3">
        <v>124</v>
      </c>
    </row>
    <row r="127" spans="1:10" ht="36" x14ac:dyDescent="0.25">
      <c r="A127" s="3">
        <v>125</v>
      </c>
      <c r="B127" s="3" t="s">
        <v>1550</v>
      </c>
      <c r="C127" s="35" t="s">
        <v>294</v>
      </c>
      <c r="D127" s="3" t="s">
        <v>9</v>
      </c>
      <c r="E127" s="3">
        <v>11.6</v>
      </c>
      <c r="F127" s="16" t="s">
        <v>295</v>
      </c>
      <c r="G127" s="16" t="s">
        <v>296</v>
      </c>
      <c r="H127" s="35" t="s">
        <v>1152</v>
      </c>
      <c r="I127" s="35"/>
      <c r="J127" s="3">
        <v>125</v>
      </c>
    </row>
    <row r="128" spans="1:10" x14ac:dyDescent="0.25">
      <c r="A128" s="3">
        <v>126</v>
      </c>
      <c r="B128" s="3" t="s">
        <v>1551</v>
      </c>
      <c r="C128" s="35" t="s">
        <v>297</v>
      </c>
      <c r="D128" s="3" t="s">
        <v>9</v>
      </c>
      <c r="E128" s="3">
        <v>5</v>
      </c>
      <c r="F128" s="16" t="s">
        <v>298</v>
      </c>
      <c r="G128" s="16" t="s">
        <v>299</v>
      </c>
      <c r="H128" s="35" t="s">
        <v>1151</v>
      </c>
      <c r="I128" s="35"/>
      <c r="J128" s="3">
        <v>126</v>
      </c>
    </row>
    <row r="129" spans="1:10" x14ac:dyDescent="0.25">
      <c r="A129" s="3">
        <v>127</v>
      </c>
      <c r="B129" s="3" t="s">
        <v>1552</v>
      </c>
      <c r="C129" s="35" t="s">
        <v>300</v>
      </c>
      <c r="D129" s="3" t="s">
        <v>9</v>
      </c>
      <c r="E129" s="3">
        <v>10</v>
      </c>
      <c r="F129" s="16" t="s">
        <v>1137</v>
      </c>
      <c r="G129" s="16" t="s">
        <v>1138</v>
      </c>
      <c r="H129" s="29" t="s">
        <v>1146</v>
      </c>
      <c r="I129" s="35"/>
      <c r="J129" s="3">
        <v>127</v>
      </c>
    </row>
    <row r="130" spans="1:10" x14ac:dyDescent="0.25">
      <c r="A130" s="3">
        <v>128</v>
      </c>
      <c r="B130" s="3" t="s">
        <v>1553</v>
      </c>
      <c r="C130" s="35" t="s">
        <v>301</v>
      </c>
      <c r="D130" s="3" t="s">
        <v>17</v>
      </c>
      <c r="E130" s="3">
        <v>4.4000000000000004</v>
      </c>
      <c r="F130" s="16" t="s">
        <v>302</v>
      </c>
      <c r="G130" s="16" t="s">
        <v>303</v>
      </c>
      <c r="H130" s="29" t="s">
        <v>1166</v>
      </c>
      <c r="I130" s="35"/>
      <c r="J130" s="3">
        <v>128</v>
      </c>
    </row>
    <row r="131" spans="1:10" x14ac:dyDescent="0.25">
      <c r="A131" s="3">
        <v>129</v>
      </c>
      <c r="B131" s="3" t="s">
        <v>1554</v>
      </c>
      <c r="C131" s="35" t="s">
        <v>304</v>
      </c>
      <c r="D131" s="3" t="s">
        <v>17</v>
      </c>
      <c r="E131" s="3">
        <v>22</v>
      </c>
      <c r="F131" s="16" t="s">
        <v>302</v>
      </c>
      <c r="G131" s="16" t="s">
        <v>303</v>
      </c>
      <c r="H131" s="35" t="s">
        <v>1151</v>
      </c>
      <c r="I131" s="35"/>
      <c r="J131" s="3">
        <v>129</v>
      </c>
    </row>
    <row r="132" spans="1:10" ht="36" x14ac:dyDescent="0.25">
      <c r="A132" s="3">
        <v>130</v>
      </c>
      <c r="B132" s="3" t="s">
        <v>1555</v>
      </c>
      <c r="C132" s="35" t="s">
        <v>305</v>
      </c>
      <c r="D132" s="3" t="s">
        <v>9</v>
      </c>
      <c r="E132" s="3">
        <v>47.5</v>
      </c>
      <c r="F132" s="16" t="s">
        <v>306</v>
      </c>
      <c r="G132" s="16" t="s">
        <v>307</v>
      </c>
      <c r="H132" s="11" t="s">
        <v>1165</v>
      </c>
      <c r="I132" s="35"/>
      <c r="J132" s="3">
        <v>130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topLeftCell="B1" zoomScale="130" zoomScaleNormal="130" workbookViewId="0">
      <selection activeCell="C9" sqref="C9"/>
    </sheetView>
  </sheetViews>
  <sheetFormatPr defaultRowHeight="24.95" customHeight="1" x14ac:dyDescent="0.25"/>
  <cols>
    <col min="1" max="1" width="8.28515625" style="21" customWidth="1"/>
    <col min="2" max="2" width="19.7109375" style="21" customWidth="1"/>
    <col min="3" max="3" width="49.85546875" style="21" customWidth="1"/>
    <col min="4" max="4" width="15.85546875" style="21" customWidth="1"/>
    <col min="5" max="5" width="17" style="21" customWidth="1"/>
    <col min="6" max="6" width="22.5703125" style="28" customWidth="1"/>
    <col min="7" max="7" width="22" style="28" customWidth="1"/>
    <col min="8" max="8" width="20.85546875" style="21" customWidth="1"/>
    <col min="9" max="9" width="21.7109375" style="21" customWidth="1"/>
    <col min="10" max="16384" width="9.140625" style="21"/>
  </cols>
  <sheetData>
    <row r="2" spans="1:9" ht="24.95" customHeight="1" x14ac:dyDescent="0.25">
      <c r="A2" s="113" t="s">
        <v>320</v>
      </c>
      <c r="B2" s="113"/>
      <c r="C2" s="113"/>
      <c r="D2" s="113"/>
      <c r="E2" s="113"/>
      <c r="F2" s="113"/>
      <c r="G2" s="113"/>
    </row>
    <row r="3" spans="1:9" ht="54" x14ac:dyDescent="0.25">
      <c r="A3" s="22" t="s">
        <v>344</v>
      </c>
      <c r="B3" s="22" t="s">
        <v>345</v>
      </c>
      <c r="C3" s="22" t="s">
        <v>1424</v>
      </c>
      <c r="D3" s="23" t="s">
        <v>0</v>
      </c>
      <c r="E3" s="23" t="s">
        <v>348</v>
      </c>
      <c r="F3" s="22" t="s">
        <v>346</v>
      </c>
      <c r="G3" s="22" t="s">
        <v>347</v>
      </c>
      <c r="H3" s="23" t="s">
        <v>1155</v>
      </c>
      <c r="I3" s="27" t="s">
        <v>1170</v>
      </c>
    </row>
    <row r="4" spans="1:9" s="1" customFormat="1" ht="48" customHeight="1" x14ac:dyDescent="0.25">
      <c r="A4" s="5">
        <v>1</v>
      </c>
      <c r="B4" s="89" t="s">
        <v>353</v>
      </c>
      <c r="C4" s="89" t="s">
        <v>354</v>
      </c>
      <c r="D4" s="89">
        <v>1.8</v>
      </c>
      <c r="E4" s="89" t="s">
        <v>17</v>
      </c>
      <c r="F4" s="89" t="s">
        <v>355</v>
      </c>
      <c r="G4" s="89" t="s">
        <v>356</v>
      </c>
      <c r="H4" s="89" t="s">
        <v>1149</v>
      </c>
      <c r="I4" s="89" t="s">
        <v>1127</v>
      </c>
    </row>
    <row r="5" spans="1:9" ht="24.95" customHeight="1" x14ac:dyDescent="0.25">
      <c r="A5" s="24">
        <v>2</v>
      </c>
      <c r="B5" s="89" t="s">
        <v>357</v>
      </c>
      <c r="C5" s="89" t="s">
        <v>358</v>
      </c>
      <c r="D5" s="89">
        <v>1.6</v>
      </c>
      <c r="E5" s="89" t="s">
        <v>17</v>
      </c>
      <c r="F5" s="89" t="s">
        <v>684</v>
      </c>
      <c r="G5" s="89" t="s">
        <v>685</v>
      </c>
      <c r="H5" s="89" t="s">
        <v>1149</v>
      </c>
      <c r="I5" s="27"/>
    </row>
    <row r="6" spans="1:9" ht="24.95" customHeight="1" x14ac:dyDescent="0.25">
      <c r="A6" s="5">
        <v>3</v>
      </c>
      <c r="B6" s="89" t="s">
        <v>359</v>
      </c>
      <c r="C6" s="89" t="s">
        <v>360</v>
      </c>
      <c r="D6" s="89">
        <v>10.4</v>
      </c>
      <c r="E6" s="89" t="s">
        <v>17</v>
      </c>
      <c r="F6" s="89" t="s">
        <v>1102</v>
      </c>
      <c r="G6" s="89" t="s">
        <v>1101</v>
      </c>
      <c r="H6" s="89" t="s">
        <v>1149</v>
      </c>
      <c r="I6" s="27"/>
    </row>
    <row r="7" spans="1:9" ht="24.95" customHeight="1" x14ac:dyDescent="0.25">
      <c r="A7" s="24">
        <v>4</v>
      </c>
      <c r="B7" s="89" t="s">
        <v>361</v>
      </c>
      <c r="C7" s="89" t="s">
        <v>362</v>
      </c>
      <c r="D7" s="89">
        <v>1.25</v>
      </c>
      <c r="E7" s="89" t="s">
        <v>17</v>
      </c>
      <c r="F7" s="89" t="s">
        <v>1103</v>
      </c>
      <c r="G7" s="89" t="s">
        <v>1104</v>
      </c>
      <c r="H7" s="89" t="s">
        <v>1156</v>
      </c>
      <c r="I7" s="27"/>
    </row>
    <row r="8" spans="1:9" ht="24.95" customHeight="1" x14ac:dyDescent="0.25">
      <c r="A8" s="5">
        <v>5</v>
      </c>
      <c r="B8" s="89" t="s">
        <v>363</v>
      </c>
      <c r="C8" s="89" t="s">
        <v>364</v>
      </c>
      <c r="D8" s="89">
        <v>8.75</v>
      </c>
      <c r="E8" s="89" t="s">
        <v>367</v>
      </c>
      <c r="F8" s="89" t="s">
        <v>365</v>
      </c>
      <c r="G8" s="89" t="s">
        <v>366</v>
      </c>
      <c r="H8" s="89" t="s">
        <v>1146</v>
      </c>
      <c r="I8" s="27"/>
    </row>
    <row r="9" spans="1:9" ht="24.95" customHeight="1" x14ac:dyDescent="0.25">
      <c r="A9" s="24">
        <v>6</v>
      </c>
      <c r="B9" s="89" t="s">
        <v>368</v>
      </c>
      <c r="C9" s="89" t="s">
        <v>369</v>
      </c>
      <c r="D9" s="89">
        <v>2.1</v>
      </c>
      <c r="E9" s="89" t="s">
        <v>367</v>
      </c>
      <c r="F9" s="89" t="s">
        <v>370</v>
      </c>
      <c r="G9" s="89" t="s">
        <v>371</v>
      </c>
      <c r="H9" s="89" t="s">
        <v>1149</v>
      </c>
      <c r="I9" s="27"/>
    </row>
    <row r="10" spans="1:9" ht="30" customHeight="1" x14ac:dyDescent="0.25">
      <c r="A10" s="5">
        <v>7</v>
      </c>
      <c r="B10" s="89" t="s">
        <v>372</v>
      </c>
      <c r="C10" s="89" t="s">
        <v>373</v>
      </c>
      <c r="D10" s="89">
        <v>2.1</v>
      </c>
      <c r="E10" s="89" t="s">
        <v>367</v>
      </c>
      <c r="F10" s="89" t="s">
        <v>374</v>
      </c>
      <c r="G10" s="89" t="s">
        <v>375</v>
      </c>
      <c r="H10" s="89" t="s">
        <v>1149</v>
      </c>
      <c r="I10" s="27"/>
    </row>
    <row r="11" spans="1:9" ht="24.95" customHeight="1" x14ac:dyDescent="0.25">
      <c r="A11" s="24">
        <v>8</v>
      </c>
      <c r="B11" s="89" t="s">
        <v>376</v>
      </c>
      <c r="C11" s="89" t="s">
        <v>377</v>
      </c>
      <c r="D11" s="89">
        <v>2.1</v>
      </c>
      <c r="E11" s="89" t="s">
        <v>367</v>
      </c>
      <c r="F11" s="89" t="s">
        <v>378</v>
      </c>
      <c r="G11" s="89" t="s">
        <v>379</v>
      </c>
      <c r="H11" s="89" t="s">
        <v>1149</v>
      </c>
      <c r="I11" s="27"/>
    </row>
    <row r="12" spans="1:9" ht="24.95" customHeight="1" x14ac:dyDescent="0.25">
      <c r="A12" s="5">
        <v>9</v>
      </c>
      <c r="B12" s="89" t="s">
        <v>380</v>
      </c>
      <c r="C12" s="89" t="s">
        <v>381</v>
      </c>
      <c r="D12" s="89">
        <v>3.2</v>
      </c>
      <c r="E12" s="89" t="s">
        <v>367</v>
      </c>
      <c r="F12" s="89" t="s">
        <v>382</v>
      </c>
      <c r="G12" s="89" t="s">
        <v>383</v>
      </c>
      <c r="H12" s="89" t="s">
        <v>1149</v>
      </c>
      <c r="I12" s="27"/>
    </row>
    <row r="13" spans="1:9" ht="24.95" customHeight="1" x14ac:dyDescent="0.25">
      <c r="A13" s="24">
        <v>10</v>
      </c>
      <c r="B13" s="89" t="s">
        <v>384</v>
      </c>
      <c r="C13" s="89" t="s">
        <v>385</v>
      </c>
      <c r="D13" s="89">
        <v>20</v>
      </c>
      <c r="E13" s="89" t="s">
        <v>388</v>
      </c>
      <c r="F13" s="89" t="s">
        <v>386</v>
      </c>
      <c r="G13" s="89" t="s">
        <v>387</v>
      </c>
      <c r="H13" s="89" t="s">
        <v>1149</v>
      </c>
      <c r="I13" s="27"/>
    </row>
    <row r="14" spans="1:9" ht="32.25" customHeight="1" x14ac:dyDescent="0.25">
      <c r="A14" s="5">
        <v>11</v>
      </c>
      <c r="B14" s="89" t="s">
        <v>389</v>
      </c>
      <c r="C14" s="89" t="s">
        <v>390</v>
      </c>
      <c r="D14" s="89">
        <v>14</v>
      </c>
      <c r="E14" s="89" t="s">
        <v>17</v>
      </c>
      <c r="F14" s="89" t="s">
        <v>1094</v>
      </c>
      <c r="G14" s="89" t="s">
        <v>1095</v>
      </c>
      <c r="H14" s="89" t="s">
        <v>1147</v>
      </c>
      <c r="I14" s="27"/>
    </row>
    <row r="15" spans="1:9" ht="33" customHeight="1" x14ac:dyDescent="0.25">
      <c r="A15" s="24">
        <v>12</v>
      </c>
      <c r="B15" s="89" t="s">
        <v>391</v>
      </c>
      <c r="C15" s="89" t="s">
        <v>392</v>
      </c>
      <c r="D15" s="89">
        <v>12</v>
      </c>
      <c r="E15" s="89" t="s">
        <v>367</v>
      </c>
      <c r="F15" s="89" t="s">
        <v>1094</v>
      </c>
      <c r="G15" s="89" t="s">
        <v>1095</v>
      </c>
      <c r="H15" s="89" t="s">
        <v>1147</v>
      </c>
      <c r="I15" s="27"/>
    </row>
    <row r="16" spans="1:9" ht="39.75" customHeight="1" x14ac:dyDescent="0.25">
      <c r="A16" s="5">
        <v>13</v>
      </c>
      <c r="B16" s="89" t="s">
        <v>393</v>
      </c>
      <c r="C16" s="89" t="s">
        <v>394</v>
      </c>
      <c r="D16" s="89">
        <v>14</v>
      </c>
      <c r="E16" s="89" t="s">
        <v>367</v>
      </c>
      <c r="F16" s="89" t="s">
        <v>1094</v>
      </c>
      <c r="G16" s="89" t="s">
        <v>1095</v>
      </c>
      <c r="H16" s="89" t="s">
        <v>1147</v>
      </c>
      <c r="I16" s="27"/>
    </row>
    <row r="17" spans="1:9" ht="24.95" customHeight="1" x14ac:dyDescent="0.25">
      <c r="A17" s="24">
        <v>14</v>
      </c>
      <c r="B17" s="89" t="s">
        <v>395</v>
      </c>
      <c r="C17" s="89" t="s">
        <v>396</v>
      </c>
      <c r="D17" s="89">
        <v>2</v>
      </c>
      <c r="E17" s="89" t="s">
        <v>367</v>
      </c>
      <c r="F17" s="89" t="s">
        <v>397</v>
      </c>
      <c r="G17" s="89" t="s">
        <v>398</v>
      </c>
      <c r="H17" s="89" t="s">
        <v>1155</v>
      </c>
      <c r="I17" s="27"/>
    </row>
    <row r="18" spans="1:9" ht="24.95" customHeight="1" x14ac:dyDescent="0.25">
      <c r="A18" s="5">
        <v>15</v>
      </c>
      <c r="B18" s="89" t="s">
        <v>399</v>
      </c>
      <c r="C18" s="89" t="s">
        <v>400</v>
      </c>
      <c r="D18" s="89">
        <v>15</v>
      </c>
      <c r="E18" s="89" t="s">
        <v>388</v>
      </c>
      <c r="F18" s="89" t="s">
        <v>401</v>
      </c>
      <c r="G18" s="89" t="s">
        <v>402</v>
      </c>
      <c r="H18" s="89" t="s">
        <v>1149</v>
      </c>
      <c r="I18" s="27"/>
    </row>
    <row r="19" spans="1:9" ht="24.95" customHeight="1" x14ac:dyDescent="0.25">
      <c r="A19" s="24">
        <v>16</v>
      </c>
      <c r="B19" s="89" t="s">
        <v>404</v>
      </c>
      <c r="C19" s="89" t="s">
        <v>405</v>
      </c>
      <c r="D19" s="89">
        <v>20</v>
      </c>
      <c r="E19" s="89" t="s">
        <v>388</v>
      </c>
      <c r="F19" s="89" t="s">
        <v>212</v>
      </c>
      <c r="G19" s="89" t="s">
        <v>406</v>
      </c>
      <c r="H19" s="89" t="s">
        <v>1149</v>
      </c>
      <c r="I19" s="27"/>
    </row>
    <row r="20" spans="1:9" ht="24.95" customHeight="1" x14ac:dyDescent="0.25">
      <c r="A20" s="5">
        <v>17</v>
      </c>
      <c r="B20" s="89" t="s">
        <v>408</v>
      </c>
      <c r="C20" s="89" t="s">
        <v>409</v>
      </c>
      <c r="D20" s="89">
        <v>10</v>
      </c>
      <c r="E20" s="89" t="s">
        <v>388</v>
      </c>
      <c r="F20" s="89" t="s">
        <v>407</v>
      </c>
      <c r="G20" s="89" t="s">
        <v>410</v>
      </c>
      <c r="H20" s="89" t="s">
        <v>1149</v>
      </c>
      <c r="I20" s="27"/>
    </row>
    <row r="21" spans="1:9" ht="24.95" customHeight="1" x14ac:dyDescent="0.25">
      <c r="A21" s="24">
        <v>18</v>
      </c>
      <c r="B21" s="89" t="s">
        <v>411</v>
      </c>
      <c r="C21" s="89" t="s">
        <v>412</v>
      </c>
      <c r="D21" s="89">
        <v>15</v>
      </c>
      <c r="E21" s="89" t="s">
        <v>388</v>
      </c>
      <c r="F21" s="89" t="s">
        <v>413</v>
      </c>
      <c r="G21" s="89" t="s">
        <v>414</v>
      </c>
      <c r="H21" s="89" t="s">
        <v>1149</v>
      </c>
      <c r="I21" s="27"/>
    </row>
    <row r="22" spans="1:9" ht="24.95" customHeight="1" x14ac:dyDescent="0.25">
      <c r="A22" s="5">
        <v>19</v>
      </c>
      <c r="B22" s="89" t="s">
        <v>415</v>
      </c>
      <c r="C22" s="89" t="s">
        <v>416</v>
      </c>
      <c r="D22" s="89">
        <v>39.6</v>
      </c>
      <c r="E22" s="89" t="s">
        <v>17</v>
      </c>
      <c r="F22" s="89" t="s">
        <v>417</v>
      </c>
      <c r="G22" s="89" t="s">
        <v>418</v>
      </c>
      <c r="H22" s="89" t="s">
        <v>1147</v>
      </c>
      <c r="I22" s="27"/>
    </row>
    <row r="23" spans="1:9" ht="24.95" customHeight="1" x14ac:dyDescent="0.25">
      <c r="A23" s="24">
        <v>20</v>
      </c>
      <c r="B23" s="89" t="s">
        <v>419</v>
      </c>
      <c r="C23" s="89" t="s">
        <v>420</v>
      </c>
      <c r="D23" s="89">
        <v>14</v>
      </c>
      <c r="E23" s="89" t="s">
        <v>388</v>
      </c>
      <c r="F23" s="89" t="s">
        <v>99</v>
      </c>
      <c r="G23" s="89" t="s">
        <v>421</v>
      </c>
      <c r="H23" s="89" t="s">
        <v>1149</v>
      </c>
      <c r="I23" s="27"/>
    </row>
    <row r="24" spans="1:9" ht="24.95" customHeight="1" x14ac:dyDescent="0.25">
      <c r="A24" s="5">
        <v>21</v>
      </c>
      <c r="B24" s="89" t="s">
        <v>422</v>
      </c>
      <c r="C24" s="89" t="s">
        <v>423</v>
      </c>
      <c r="D24" s="89">
        <v>2</v>
      </c>
      <c r="E24" s="89" t="s">
        <v>367</v>
      </c>
      <c r="F24" s="89" t="s">
        <v>424</v>
      </c>
      <c r="G24" s="89" t="s">
        <v>425</v>
      </c>
      <c r="H24" s="89" t="s">
        <v>1146</v>
      </c>
      <c r="I24" s="27"/>
    </row>
    <row r="25" spans="1:9" ht="24.95" customHeight="1" x14ac:dyDescent="0.25">
      <c r="A25" s="24">
        <v>22</v>
      </c>
      <c r="B25" s="89" t="s">
        <v>426</v>
      </c>
      <c r="C25" s="89" t="s">
        <v>427</v>
      </c>
      <c r="D25" s="89">
        <v>39.6</v>
      </c>
      <c r="E25" s="89" t="s">
        <v>367</v>
      </c>
      <c r="F25" s="89" t="s">
        <v>106</v>
      </c>
      <c r="G25" s="89" t="s">
        <v>428</v>
      </c>
      <c r="H25" s="89" t="s">
        <v>1147</v>
      </c>
      <c r="I25" s="27"/>
    </row>
    <row r="26" spans="1:9" ht="24.95" customHeight="1" x14ac:dyDescent="0.25">
      <c r="A26" s="5">
        <v>23</v>
      </c>
      <c r="B26" s="89" t="s">
        <v>429</v>
      </c>
      <c r="C26" s="89" t="s">
        <v>430</v>
      </c>
      <c r="D26" s="89">
        <v>39.6</v>
      </c>
      <c r="E26" s="89" t="s">
        <v>367</v>
      </c>
      <c r="F26" s="89" t="s">
        <v>431</v>
      </c>
      <c r="G26" s="89" t="s">
        <v>432</v>
      </c>
      <c r="H26" s="89" t="s">
        <v>1147</v>
      </c>
      <c r="I26" s="27"/>
    </row>
    <row r="27" spans="1:9" ht="24.95" customHeight="1" x14ac:dyDescent="0.25">
      <c r="A27" s="24">
        <v>24</v>
      </c>
      <c r="B27" s="89" t="s">
        <v>433</v>
      </c>
      <c r="C27" s="89" t="s">
        <v>216</v>
      </c>
      <c r="D27" s="89">
        <v>8</v>
      </c>
      <c r="E27" s="89" t="s">
        <v>367</v>
      </c>
      <c r="F27" s="89" t="s">
        <v>434</v>
      </c>
      <c r="G27" s="89" t="s">
        <v>435</v>
      </c>
      <c r="H27" s="89" t="s">
        <v>1146</v>
      </c>
      <c r="I27" s="27"/>
    </row>
    <row r="28" spans="1:9" ht="24.95" customHeight="1" x14ac:dyDescent="0.25">
      <c r="A28" s="5">
        <v>25</v>
      </c>
      <c r="B28" s="89" t="s">
        <v>436</v>
      </c>
      <c r="C28" s="89" t="s">
        <v>437</v>
      </c>
      <c r="D28" s="89">
        <v>16.8</v>
      </c>
      <c r="E28" s="89" t="s">
        <v>367</v>
      </c>
      <c r="F28" s="89" t="s">
        <v>438</v>
      </c>
      <c r="G28" s="89" t="s">
        <v>439</v>
      </c>
      <c r="H28" s="89" t="s">
        <v>1149</v>
      </c>
      <c r="I28" s="27"/>
    </row>
    <row r="29" spans="1:9" ht="24.95" customHeight="1" x14ac:dyDescent="0.25">
      <c r="A29" s="24">
        <v>26</v>
      </c>
      <c r="B29" s="89" t="s">
        <v>440</v>
      </c>
      <c r="C29" s="89" t="s">
        <v>441</v>
      </c>
      <c r="D29" s="89">
        <v>12</v>
      </c>
      <c r="E29" s="89" t="s">
        <v>17</v>
      </c>
      <c r="F29" s="89" t="s">
        <v>442</v>
      </c>
      <c r="G29" s="89" t="s">
        <v>443</v>
      </c>
      <c r="H29" s="89" t="s">
        <v>1146</v>
      </c>
      <c r="I29" s="27"/>
    </row>
    <row r="30" spans="1:9" ht="24.95" customHeight="1" x14ac:dyDescent="0.25">
      <c r="A30" s="5">
        <v>27</v>
      </c>
      <c r="B30" s="89" t="s">
        <v>444</v>
      </c>
      <c r="C30" s="89" t="s">
        <v>445</v>
      </c>
      <c r="D30" s="89">
        <v>8</v>
      </c>
      <c r="E30" s="89" t="s">
        <v>367</v>
      </c>
      <c r="F30" s="89" t="s">
        <v>442</v>
      </c>
      <c r="G30" s="89" t="s">
        <v>443</v>
      </c>
      <c r="H30" s="89" t="s">
        <v>1146</v>
      </c>
      <c r="I30" s="27"/>
    </row>
    <row r="31" spans="1:9" ht="24.95" customHeight="1" x14ac:dyDescent="0.25">
      <c r="A31" s="24">
        <v>28</v>
      </c>
      <c r="B31" s="89" t="s">
        <v>446</v>
      </c>
      <c r="C31" s="89" t="s">
        <v>124</v>
      </c>
      <c r="D31" s="89">
        <v>5</v>
      </c>
      <c r="E31" s="89" t="s">
        <v>17</v>
      </c>
      <c r="F31" s="89" t="s">
        <v>447</v>
      </c>
      <c r="G31" s="89" t="s">
        <v>448</v>
      </c>
      <c r="H31" s="89" t="s">
        <v>1149</v>
      </c>
      <c r="I31" s="27"/>
    </row>
    <row r="32" spans="1:9" ht="24.95" customHeight="1" x14ac:dyDescent="0.25">
      <c r="A32" s="5">
        <v>29</v>
      </c>
      <c r="B32" s="89" t="s">
        <v>449</v>
      </c>
      <c r="C32" s="89" t="s">
        <v>450</v>
      </c>
      <c r="D32" s="89">
        <v>0.6</v>
      </c>
      <c r="E32" s="89" t="s">
        <v>17</v>
      </c>
      <c r="F32" s="89" t="s">
        <v>451</v>
      </c>
      <c r="G32" s="89" t="s">
        <v>452</v>
      </c>
      <c r="H32" s="89" t="s">
        <v>1146</v>
      </c>
      <c r="I32" s="27"/>
    </row>
    <row r="33" spans="1:9" ht="24.95" customHeight="1" x14ac:dyDescent="0.25">
      <c r="A33" s="24">
        <v>30</v>
      </c>
      <c r="B33" s="89" t="s">
        <v>453</v>
      </c>
      <c r="C33" s="89" t="s">
        <v>454</v>
      </c>
      <c r="D33" s="89">
        <v>1</v>
      </c>
      <c r="E33" s="89" t="s">
        <v>17</v>
      </c>
      <c r="F33" s="89" t="s">
        <v>455</v>
      </c>
      <c r="G33" s="89" t="s">
        <v>456</v>
      </c>
      <c r="H33" s="89" t="s">
        <v>1146</v>
      </c>
      <c r="I33" s="27"/>
    </row>
    <row r="34" spans="1:9" ht="24.95" customHeight="1" x14ac:dyDescent="0.25">
      <c r="A34" s="5">
        <v>31</v>
      </c>
      <c r="B34" s="89" t="s">
        <v>457</v>
      </c>
      <c r="C34" s="89" t="s">
        <v>458</v>
      </c>
      <c r="D34" s="89">
        <v>2.5499999999999998</v>
      </c>
      <c r="E34" s="89" t="s">
        <v>17</v>
      </c>
      <c r="F34" s="89" t="s">
        <v>459</v>
      </c>
      <c r="G34" s="89" t="s">
        <v>10</v>
      </c>
      <c r="H34" s="89" t="s">
        <v>1146</v>
      </c>
      <c r="I34" s="27"/>
    </row>
    <row r="35" spans="1:9" ht="24.95" customHeight="1" x14ac:dyDescent="0.25">
      <c r="A35" s="24">
        <v>32</v>
      </c>
      <c r="B35" s="89" t="s">
        <v>460</v>
      </c>
      <c r="C35" s="89" t="s">
        <v>461</v>
      </c>
      <c r="D35" s="89">
        <v>1.7</v>
      </c>
      <c r="E35" s="89" t="s">
        <v>17</v>
      </c>
      <c r="F35" s="89" t="s">
        <v>462</v>
      </c>
      <c r="G35" s="89" t="s">
        <v>463</v>
      </c>
      <c r="H35" s="89" t="s">
        <v>1146</v>
      </c>
      <c r="I35" s="27"/>
    </row>
    <row r="36" spans="1:9" ht="24.95" customHeight="1" x14ac:dyDescent="0.25">
      <c r="A36" s="5">
        <v>33</v>
      </c>
      <c r="B36" s="89" t="s">
        <v>464</v>
      </c>
      <c r="C36" s="89" t="s">
        <v>465</v>
      </c>
      <c r="D36" s="89">
        <v>4.8</v>
      </c>
      <c r="E36" s="89" t="s">
        <v>17</v>
      </c>
      <c r="F36" s="89" t="s">
        <v>466</v>
      </c>
      <c r="G36" s="89" t="s">
        <v>467</v>
      </c>
      <c r="H36" s="89" t="s">
        <v>1147</v>
      </c>
      <c r="I36" s="27"/>
    </row>
    <row r="37" spans="1:9" ht="24.95" customHeight="1" x14ac:dyDescent="0.25">
      <c r="A37" s="24">
        <v>34</v>
      </c>
      <c r="B37" s="89" t="s">
        <v>468</v>
      </c>
      <c r="C37" s="89" t="s">
        <v>109</v>
      </c>
      <c r="D37" s="89">
        <v>5.0999999999999996</v>
      </c>
      <c r="E37" s="89" t="s">
        <v>17</v>
      </c>
      <c r="F37" s="89" t="s">
        <v>470</v>
      </c>
      <c r="G37" s="89" t="s">
        <v>258</v>
      </c>
      <c r="H37" s="89" t="s">
        <v>1146</v>
      </c>
      <c r="I37" s="27"/>
    </row>
    <row r="38" spans="1:9" ht="33.75" customHeight="1" x14ac:dyDescent="0.25">
      <c r="A38" s="5">
        <v>35</v>
      </c>
      <c r="B38" s="89" t="s">
        <v>469</v>
      </c>
      <c r="C38" s="89" t="s">
        <v>465</v>
      </c>
      <c r="D38" s="89">
        <v>3.4</v>
      </c>
      <c r="E38" s="89" t="s">
        <v>17</v>
      </c>
      <c r="F38" s="89" t="s">
        <v>470</v>
      </c>
      <c r="G38" s="89" t="s">
        <v>258</v>
      </c>
      <c r="H38" s="89" t="s">
        <v>1146</v>
      </c>
      <c r="I38" s="27"/>
    </row>
    <row r="39" spans="1:9" ht="33.75" customHeight="1" x14ac:dyDescent="0.25">
      <c r="A39" s="24">
        <v>36</v>
      </c>
      <c r="B39" s="89" t="s">
        <v>471</v>
      </c>
      <c r="C39" s="89" t="s">
        <v>472</v>
      </c>
      <c r="D39" s="89">
        <v>3.4</v>
      </c>
      <c r="E39" s="89" t="s">
        <v>17</v>
      </c>
      <c r="F39" s="89" t="s">
        <v>470</v>
      </c>
      <c r="G39" s="89" t="s">
        <v>258</v>
      </c>
      <c r="H39" s="89" t="s">
        <v>1146</v>
      </c>
      <c r="I39" s="27"/>
    </row>
    <row r="40" spans="1:9" ht="24.95" customHeight="1" x14ac:dyDescent="0.25">
      <c r="A40" s="5">
        <v>37</v>
      </c>
      <c r="B40" s="89" t="s">
        <v>473</v>
      </c>
      <c r="C40" s="89" t="s">
        <v>474</v>
      </c>
      <c r="D40" s="89">
        <v>47</v>
      </c>
      <c r="E40" s="89" t="s">
        <v>17</v>
      </c>
      <c r="F40" s="89" t="s">
        <v>1105</v>
      </c>
      <c r="G40" s="89" t="s">
        <v>1106</v>
      </c>
      <c r="H40" s="89" t="s">
        <v>1149</v>
      </c>
      <c r="I40" s="27"/>
    </row>
    <row r="41" spans="1:9" ht="24.95" customHeight="1" x14ac:dyDescent="0.25">
      <c r="A41" s="24">
        <v>38</v>
      </c>
      <c r="B41" s="89" t="s">
        <v>475</v>
      </c>
      <c r="C41" s="89" t="s">
        <v>476</v>
      </c>
      <c r="D41" s="89">
        <v>1.7</v>
      </c>
      <c r="E41" s="89" t="s">
        <v>17</v>
      </c>
      <c r="F41" s="89" t="s">
        <v>459</v>
      </c>
      <c r="G41" s="89" t="s">
        <v>10</v>
      </c>
      <c r="H41" s="89" t="s">
        <v>1146</v>
      </c>
      <c r="I41" s="27"/>
    </row>
    <row r="42" spans="1:9" ht="33.75" customHeight="1" x14ac:dyDescent="0.25">
      <c r="A42" s="5">
        <v>39</v>
      </c>
      <c r="B42" s="89" t="s">
        <v>477</v>
      </c>
      <c r="C42" s="89" t="s">
        <v>478</v>
      </c>
      <c r="D42" s="89">
        <v>0.8</v>
      </c>
      <c r="E42" s="89" t="s">
        <v>17</v>
      </c>
      <c r="F42" s="89" t="s">
        <v>479</v>
      </c>
      <c r="G42" s="89" t="s">
        <v>480</v>
      </c>
      <c r="H42" s="89" t="s">
        <v>1157</v>
      </c>
      <c r="I42" s="27" t="s">
        <v>1107</v>
      </c>
    </row>
    <row r="43" spans="1:9" ht="31.5" customHeight="1" x14ac:dyDescent="0.25">
      <c r="A43" s="24">
        <v>40</v>
      </c>
      <c r="B43" s="89" t="s">
        <v>481</v>
      </c>
      <c r="C43" s="89" t="s">
        <v>482</v>
      </c>
      <c r="D43" s="89">
        <v>1.6</v>
      </c>
      <c r="E43" s="89" t="s">
        <v>17</v>
      </c>
      <c r="F43" s="89" t="s">
        <v>1108</v>
      </c>
      <c r="G43" s="89" t="s">
        <v>1109</v>
      </c>
      <c r="H43" s="89" t="s">
        <v>1157</v>
      </c>
      <c r="I43" s="27"/>
    </row>
    <row r="44" spans="1:9" ht="30.75" customHeight="1" x14ac:dyDescent="0.25">
      <c r="A44" s="5">
        <v>41</v>
      </c>
      <c r="B44" s="89" t="s">
        <v>483</v>
      </c>
      <c r="C44" s="89" t="s">
        <v>484</v>
      </c>
      <c r="D44" s="89">
        <v>1.6</v>
      </c>
      <c r="E44" s="89" t="s">
        <v>17</v>
      </c>
      <c r="F44" s="89" t="s">
        <v>1108</v>
      </c>
      <c r="G44" s="89" t="s">
        <v>1109</v>
      </c>
      <c r="H44" s="89" t="s">
        <v>1157</v>
      </c>
      <c r="I44" s="27"/>
    </row>
    <row r="45" spans="1:9" ht="34.5" customHeight="1" x14ac:dyDescent="0.25">
      <c r="A45" s="24">
        <v>42</v>
      </c>
      <c r="B45" s="89" t="s">
        <v>485</v>
      </c>
      <c r="C45" s="89" t="s">
        <v>486</v>
      </c>
      <c r="D45" s="89">
        <v>18.399999999999999</v>
      </c>
      <c r="E45" s="89" t="s">
        <v>17</v>
      </c>
      <c r="F45" s="89" t="s">
        <v>1110</v>
      </c>
      <c r="G45" s="89" t="s">
        <v>1111</v>
      </c>
      <c r="H45" s="89" t="s">
        <v>1147</v>
      </c>
      <c r="I45" s="27"/>
    </row>
    <row r="46" spans="1:9" s="26" customFormat="1" ht="30.75" customHeight="1" x14ac:dyDescent="0.25">
      <c r="A46" s="5">
        <v>43</v>
      </c>
      <c r="B46" s="89" t="s">
        <v>487</v>
      </c>
      <c r="C46" s="89" t="s">
        <v>488</v>
      </c>
      <c r="D46" s="89">
        <v>16</v>
      </c>
      <c r="E46" s="89" t="s">
        <v>17</v>
      </c>
      <c r="F46" s="89" t="s">
        <v>1110</v>
      </c>
      <c r="G46" s="89" t="s">
        <v>1111</v>
      </c>
      <c r="H46" s="89" t="s">
        <v>1147</v>
      </c>
      <c r="I46" s="109"/>
    </row>
    <row r="47" spans="1:9" ht="24.95" customHeight="1" x14ac:dyDescent="0.25">
      <c r="A47" s="24">
        <v>44</v>
      </c>
      <c r="B47" s="89" t="s">
        <v>489</v>
      </c>
      <c r="C47" s="89" t="s">
        <v>490</v>
      </c>
      <c r="D47" s="89">
        <v>15</v>
      </c>
      <c r="E47" s="89" t="s">
        <v>367</v>
      </c>
      <c r="F47" s="89" t="s">
        <v>491</v>
      </c>
      <c r="G47" s="89" t="s">
        <v>492</v>
      </c>
      <c r="H47" s="89" t="s">
        <v>1149</v>
      </c>
      <c r="I47" s="27"/>
    </row>
    <row r="48" spans="1:9" ht="24.95" customHeight="1" x14ac:dyDescent="0.25">
      <c r="A48" s="5">
        <v>45</v>
      </c>
      <c r="B48" s="89" t="s">
        <v>493</v>
      </c>
      <c r="C48" s="89" t="s">
        <v>494</v>
      </c>
      <c r="D48" s="89">
        <v>0.8</v>
      </c>
      <c r="E48" s="89" t="s">
        <v>367</v>
      </c>
      <c r="F48" s="89" t="s">
        <v>495</v>
      </c>
      <c r="G48" s="89" t="s">
        <v>496</v>
      </c>
      <c r="H48" s="89" t="s">
        <v>1146</v>
      </c>
      <c r="I48" s="27"/>
    </row>
    <row r="49" spans="1:9" ht="24.95" customHeight="1" x14ac:dyDescent="0.25">
      <c r="A49" s="24">
        <v>46</v>
      </c>
      <c r="B49" s="89" t="s">
        <v>497</v>
      </c>
      <c r="C49" s="89" t="s">
        <v>498</v>
      </c>
      <c r="D49" s="89">
        <v>0.8</v>
      </c>
      <c r="E49" s="89" t="s">
        <v>367</v>
      </c>
      <c r="F49" s="89" t="s">
        <v>495</v>
      </c>
      <c r="G49" s="89" t="s">
        <v>496</v>
      </c>
      <c r="H49" s="89" t="s">
        <v>1146</v>
      </c>
      <c r="I49" s="27"/>
    </row>
    <row r="50" spans="1:9" ht="24.95" customHeight="1" x14ac:dyDescent="0.25">
      <c r="A50" s="5">
        <v>47</v>
      </c>
      <c r="B50" s="89" t="s">
        <v>499</v>
      </c>
      <c r="C50" s="89" t="s">
        <v>500</v>
      </c>
      <c r="D50" s="89">
        <v>0.8</v>
      </c>
      <c r="E50" s="89" t="s">
        <v>367</v>
      </c>
      <c r="F50" s="89" t="s">
        <v>501</v>
      </c>
      <c r="G50" s="89" t="s">
        <v>502</v>
      </c>
      <c r="H50" s="89" t="s">
        <v>1146</v>
      </c>
      <c r="I50" s="27"/>
    </row>
    <row r="51" spans="1:9" ht="24.95" customHeight="1" x14ac:dyDescent="0.25">
      <c r="A51" s="24">
        <v>48</v>
      </c>
      <c r="B51" s="89" t="s">
        <v>504</v>
      </c>
      <c r="C51" s="89" t="s">
        <v>505</v>
      </c>
      <c r="D51" s="89">
        <v>101.2</v>
      </c>
      <c r="E51" s="89" t="s">
        <v>367</v>
      </c>
      <c r="F51" s="89" t="s">
        <v>1096</v>
      </c>
      <c r="G51" s="89" t="s">
        <v>1097</v>
      </c>
      <c r="H51" s="89" t="s">
        <v>1149</v>
      </c>
      <c r="I51" s="27"/>
    </row>
    <row r="52" spans="1:9" ht="24.95" customHeight="1" x14ac:dyDescent="0.25">
      <c r="A52" s="5">
        <v>49</v>
      </c>
      <c r="B52" s="89" t="s">
        <v>506</v>
      </c>
      <c r="C52" s="89" t="s">
        <v>507</v>
      </c>
      <c r="D52" s="89">
        <v>8</v>
      </c>
      <c r="E52" s="89" t="s">
        <v>17</v>
      </c>
      <c r="F52" s="89" t="s">
        <v>1098</v>
      </c>
      <c r="G52" s="89" t="s">
        <v>1099</v>
      </c>
      <c r="H52" s="89" t="s">
        <v>1157</v>
      </c>
      <c r="I52" s="27"/>
    </row>
    <row r="53" spans="1:9" ht="24.95" customHeight="1" x14ac:dyDescent="0.25">
      <c r="A53" s="24">
        <v>50</v>
      </c>
      <c r="B53" s="89" t="s">
        <v>508</v>
      </c>
      <c r="C53" s="89" t="s">
        <v>509</v>
      </c>
      <c r="D53" s="89">
        <v>10</v>
      </c>
      <c r="E53" s="89" t="s">
        <v>17</v>
      </c>
      <c r="F53" s="89" t="s">
        <v>1098</v>
      </c>
      <c r="G53" s="89" t="s">
        <v>1099</v>
      </c>
      <c r="H53" s="89" t="s">
        <v>1149</v>
      </c>
      <c r="I53" s="27"/>
    </row>
    <row r="54" spans="1:9" ht="24.95" customHeight="1" x14ac:dyDescent="0.25">
      <c r="A54" s="5">
        <v>51</v>
      </c>
      <c r="B54" s="89" t="s">
        <v>510</v>
      </c>
      <c r="C54" s="89" t="s">
        <v>511</v>
      </c>
      <c r="D54" s="89">
        <v>19.2</v>
      </c>
      <c r="E54" s="89" t="s">
        <v>17</v>
      </c>
      <c r="F54" s="89" t="s">
        <v>512</v>
      </c>
      <c r="G54" s="89" t="s">
        <v>513</v>
      </c>
      <c r="H54" s="89" t="s">
        <v>1149</v>
      </c>
      <c r="I54" s="27"/>
    </row>
    <row r="55" spans="1:9" ht="24.95" customHeight="1" x14ac:dyDescent="0.25">
      <c r="A55" s="24">
        <v>52</v>
      </c>
      <c r="B55" s="89" t="s">
        <v>514</v>
      </c>
      <c r="C55" s="89" t="s">
        <v>515</v>
      </c>
      <c r="D55" s="89">
        <v>12</v>
      </c>
      <c r="E55" s="89" t="s">
        <v>17</v>
      </c>
      <c r="F55" s="89" t="s">
        <v>512</v>
      </c>
      <c r="G55" s="89" t="s">
        <v>513</v>
      </c>
      <c r="H55" s="89" t="s">
        <v>1149</v>
      </c>
      <c r="I55" s="27"/>
    </row>
    <row r="56" spans="1:9" ht="24.95" customHeight="1" x14ac:dyDescent="0.25">
      <c r="A56" s="5">
        <v>53</v>
      </c>
      <c r="B56" s="89" t="s">
        <v>516</v>
      </c>
      <c r="C56" s="89" t="s">
        <v>517</v>
      </c>
      <c r="D56" s="89">
        <v>0.8</v>
      </c>
      <c r="E56" s="89" t="s">
        <v>17</v>
      </c>
      <c r="F56" s="89" t="s">
        <v>512</v>
      </c>
      <c r="G56" s="89" t="s">
        <v>513</v>
      </c>
      <c r="H56" s="89" t="s">
        <v>1149</v>
      </c>
      <c r="I56" s="27"/>
    </row>
    <row r="57" spans="1:9" ht="24.95" customHeight="1" x14ac:dyDescent="0.25">
      <c r="A57" s="24">
        <v>54</v>
      </c>
      <c r="B57" s="89" t="s">
        <v>518</v>
      </c>
      <c r="C57" s="89" t="s">
        <v>519</v>
      </c>
      <c r="D57" s="89">
        <v>7.2</v>
      </c>
      <c r="E57" s="89" t="s">
        <v>17</v>
      </c>
      <c r="F57" s="89" t="s">
        <v>512</v>
      </c>
      <c r="G57" s="89" t="s">
        <v>513</v>
      </c>
      <c r="H57" s="89" t="s">
        <v>1149</v>
      </c>
      <c r="I57" s="27"/>
    </row>
    <row r="58" spans="1:9" ht="24.95" customHeight="1" x14ac:dyDescent="0.25">
      <c r="A58" s="5">
        <v>55</v>
      </c>
      <c r="B58" s="89" t="s">
        <v>520</v>
      </c>
      <c r="C58" s="89" t="s">
        <v>521</v>
      </c>
      <c r="D58" s="89">
        <v>4.8</v>
      </c>
      <c r="E58" s="89" t="s">
        <v>17</v>
      </c>
      <c r="F58" s="89" t="s">
        <v>512</v>
      </c>
      <c r="G58" s="89" t="s">
        <v>513</v>
      </c>
      <c r="H58" s="89" t="s">
        <v>1149</v>
      </c>
      <c r="I58" s="27"/>
    </row>
    <row r="59" spans="1:9" ht="24.95" customHeight="1" x14ac:dyDescent="0.25">
      <c r="A59" s="24">
        <v>56</v>
      </c>
      <c r="B59" s="89" t="s">
        <v>522</v>
      </c>
      <c r="C59" s="89" t="s">
        <v>523</v>
      </c>
      <c r="D59" s="89">
        <v>20</v>
      </c>
      <c r="E59" s="89" t="s">
        <v>17</v>
      </c>
      <c r="F59" s="89" t="s">
        <v>512</v>
      </c>
      <c r="G59" s="89" t="s">
        <v>513</v>
      </c>
      <c r="H59" s="89" t="s">
        <v>1147</v>
      </c>
      <c r="I59" s="27"/>
    </row>
    <row r="60" spans="1:9" ht="24.95" customHeight="1" x14ac:dyDescent="0.25">
      <c r="A60" s="5">
        <v>57</v>
      </c>
      <c r="B60" s="89" t="s">
        <v>524</v>
      </c>
      <c r="C60" s="89" t="s">
        <v>523</v>
      </c>
      <c r="D60" s="89">
        <v>0.8</v>
      </c>
      <c r="E60" s="89" t="s">
        <v>17</v>
      </c>
      <c r="F60" s="89" t="s">
        <v>525</v>
      </c>
      <c r="G60" s="89" t="s">
        <v>526</v>
      </c>
      <c r="H60" s="89" t="s">
        <v>1147</v>
      </c>
      <c r="I60" s="27"/>
    </row>
    <row r="61" spans="1:9" ht="24.95" customHeight="1" x14ac:dyDescent="0.25">
      <c r="A61" s="24">
        <v>58</v>
      </c>
      <c r="B61" s="89" t="s">
        <v>527</v>
      </c>
      <c r="C61" s="89" t="s">
        <v>523</v>
      </c>
      <c r="D61" s="89">
        <v>3.2</v>
      </c>
      <c r="E61" s="89" t="s">
        <v>17</v>
      </c>
      <c r="F61" s="89" t="s">
        <v>525</v>
      </c>
      <c r="G61" s="89" t="s">
        <v>526</v>
      </c>
      <c r="H61" s="89" t="s">
        <v>1147</v>
      </c>
      <c r="I61" s="27"/>
    </row>
    <row r="62" spans="1:9" ht="24.95" customHeight="1" x14ac:dyDescent="0.25">
      <c r="A62" s="5">
        <v>59</v>
      </c>
      <c r="B62" s="89" t="s">
        <v>528</v>
      </c>
      <c r="C62" s="89" t="s">
        <v>529</v>
      </c>
      <c r="D62" s="89">
        <v>1.54</v>
      </c>
      <c r="E62" s="89" t="s">
        <v>532</v>
      </c>
      <c r="F62" s="89" t="s">
        <v>530</v>
      </c>
      <c r="G62" s="89" t="s">
        <v>531</v>
      </c>
      <c r="H62" s="89" t="s">
        <v>1146</v>
      </c>
      <c r="I62" s="27"/>
    </row>
    <row r="63" spans="1:9" ht="24.95" customHeight="1" x14ac:dyDescent="0.25">
      <c r="A63" s="24">
        <v>60</v>
      </c>
      <c r="B63" s="89" t="s">
        <v>533</v>
      </c>
      <c r="C63" s="89" t="s">
        <v>534</v>
      </c>
      <c r="D63" s="89">
        <v>15</v>
      </c>
      <c r="E63" s="89" t="s">
        <v>17</v>
      </c>
      <c r="F63" s="89" t="s">
        <v>535</v>
      </c>
      <c r="G63" s="89" t="s">
        <v>536</v>
      </c>
      <c r="H63" s="89" t="s">
        <v>1157</v>
      </c>
      <c r="I63" s="27"/>
    </row>
    <row r="64" spans="1:9" ht="24.95" customHeight="1" x14ac:dyDescent="0.25">
      <c r="A64" s="5">
        <v>61</v>
      </c>
      <c r="B64" s="89" t="s">
        <v>537</v>
      </c>
      <c r="C64" s="89" t="s">
        <v>538</v>
      </c>
      <c r="D64" s="89">
        <v>7.2</v>
      </c>
      <c r="E64" s="89" t="s">
        <v>17</v>
      </c>
      <c r="F64" s="89" t="s">
        <v>503</v>
      </c>
      <c r="G64" s="89" t="s">
        <v>539</v>
      </c>
      <c r="H64" s="89" t="s">
        <v>1146</v>
      </c>
      <c r="I64" s="27"/>
    </row>
    <row r="65" spans="1:9" ht="24.95" customHeight="1" x14ac:dyDescent="0.25">
      <c r="A65" s="24">
        <v>62</v>
      </c>
      <c r="B65" s="89" t="s">
        <v>540</v>
      </c>
      <c r="C65" s="89" t="s">
        <v>541</v>
      </c>
      <c r="D65" s="89">
        <v>1.2</v>
      </c>
      <c r="E65" s="89" t="s">
        <v>17</v>
      </c>
      <c r="F65" s="89" t="s">
        <v>542</v>
      </c>
      <c r="G65" s="89" t="s">
        <v>543</v>
      </c>
      <c r="H65" s="89" t="s">
        <v>1146</v>
      </c>
      <c r="I65" s="27"/>
    </row>
    <row r="66" spans="1:9" ht="24.95" customHeight="1" x14ac:dyDescent="0.25">
      <c r="A66" s="5">
        <v>63</v>
      </c>
      <c r="B66" s="89" t="s">
        <v>544</v>
      </c>
      <c r="C66" s="89" t="s">
        <v>541</v>
      </c>
      <c r="D66" s="89">
        <v>0.75</v>
      </c>
      <c r="E66" s="89" t="s">
        <v>17</v>
      </c>
      <c r="F66" s="89" t="s">
        <v>169</v>
      </c>
      <c r="G66" s="89" t="s">
        <v>545</v>
      </c>
      <c r="H66" s="89" t="s">
        <v>1146</v>
      </c>
      <c r="I66" s="27"/>
    </row>
    <row r="67" spans="1:9" ht="24.95" customHeight="1" x14ac:dyDescent="0.25">
      <c r="A67" s="24">
        <v>64</v>
      </c>
      <c r="B67" s="89" t="s">
        <v>546</v>
      </c>
      <c r="C67" s="89" t="s">
        <v>547</v>
      </c>
      <c r="D67" s="89">
        <v>3.2</v>
      </c>
      <c r="E67" s="89" t="s">
        <v>17</v>
      </c>
      <c r="F67" s="89" t="s">
        <v>501</v>
      </c>
      <c r="G67" s="89" t="s">
        <v>502</v>
      </c>
      <c r="H67" s="89" t="s">
        <v>1146</v>
      </c>
      <c r="I67" s="27"/>
    </row>
    <row r="68" spans="1:9" ht="24.95" customHeight="1" x14ac:dyDescent="0.25">
      <c r="A68" s="5">
        <v>65</v>
      </c>
      <c r="B68" s="89" t="s">
        <v>548</v>
      </c>
      <c r="C68" s="89" t="s">
        <v>549</v>
      </c>
      <c r="D68" s="89">
        <v>8</v>
      </c>
      <c r="E68" s="89" t="s">
        <v>17</v>
      </c>
      <c r="F68" s="89" t="s">
        <v>550</v>
      </c>
      <c r="G68" s="89" t="s">
        <v>551</v>
      </c>
      <c r="H68" s="89" t="s">
        <v>1147</v>
      </c>
      <c r="I68" s="27"/>
    </row>
    <row r="69" spans="1:9" ht="24.95" customHeight="1" x14ac:dyDescent="0.25">
      <c r="A69" s="24">
        <v>66</v>
      </c>
      <c r="B69" s="89" t="s">
        <v>552</v>
      </c>
      <c r="C69" s="89" t="s">
        <v>553</v>
      </c>
      <c r="D69" s="89">
        <v>8</v>
      </c>
      <c r="E69" s="89" t="s">
        <v>17</v>
      </c>
      <c r="F69" s="89" t="s">
        <v>554</v>
      </c>
      <c r="G69" s="89" t="s">
        <v>551</v>
      </c>
      <c r="H69" s="89" t="s">
        <v>1147</v>
      </c>
      <c r="I69" s="27"/>
    </row>
    <row r="70" spans="1:9" ht="24.95" customHeight="1" x14ac:dyDescent="0.25">
      <c r="A70" s="5">
        <v>67</v>
      </c>
      <c r="B70" s="89" t="s">
        <v>555</v>
      </c>
      <c r="C70" s="89" t="s">
        <v>556</v>
      </c>
      <c r="D70" s="89">
        <v>1.6</v>
      </c>
      <c r="E70" s="89" t="s">
        <v>17</v>
      </c>
      <c r="F70" s="89" t="s">
        <v>557</v>
      </c>
      <c r="G70" s="89" t="s">
        <v>558</v>
      </c>
      <c r="H70" s="89" t="s">
        <v>1157</v>
      </c>
      <c r="I70" s="27"/>
    </row>
    <row r="71" spans="1:9" ht="24.95" customHeight="1" x14ac:dyDescent="0.25">
      <c r="A71" s="24">
        <v>68</v>
      </c>
      <c r="B71" s="89" t="s">
        <v>559</v>
      </c>
      <c r="C71" s="89" t="s">
        <v>145</v>
      </c>
      <c r="D71" s="89">
        <v>4.2</v>
      </c>
      <c r="E71" s="89" t="s">
        <v>17</v>
      </c>
      <c r="F71" s="89" t="s">
        <v>560</v>
      </c>
      <c r="G71" s="89" t="s">
        <v>561</v>
      </c>
      <c r="H71" s="89" t="s">
        <v>1157</v>
      </c>
      <c r="I71" s="27"/>
    </row>
    <row r="72" spans="1:9" ht="24.95" customHeight="1" x14ac:dyDescent="0.25">
      <c r="A72" s="5">
        <v>69</v>
      </c>
      <c r="B72" s="89" t="s">
        <v>562</v>
      </c>
      <c r="C72" s="89" t="s">
        <v>563</v>
      </c>
      <c r="D72" s="89">
        <v>0.8</v>
      </c>
      <c r="E72" s="89" t="s">
        <v>17</v>
      </c>
      <c r="F72" s="89" t="s">
        <v>557</v>
      </c>
      <c r="G72" s="89" t="s">
        <v>558</v>
      </c>
      <c r="H72" s="89" t="s">
        <v>1149</v>
      </c>
      <c r="I72" s="27"/>
    </row>
    <row r="73" spans="1:9" ht="36" customHeight="1" x14ac:dyDescent="0.25">
      <c r="A73" s="24">
        <v>70</v>
      </c>
      <c r="B73" s="89" t="s">
        <v>564</v>
      </c>
      <c r="C73" s="89" t="s">
        <v>565</v>
      </c>
      <c r="D73" s="89">
        <v>4.8</v>
      </c>
      <c r="E73" s="89" t="s">
        <v>17</v>
      </c>
      <c r="F73" s="89" t="s">
        <v>501</v>
      </c>
      <c r="G73" s="89" t="s">
        <v>502</v>
      </c>
      <c r="H73" s="89" t="s">
        <v>1157</v>
      </c>
      <c r="I73" s="27"/>
    </row>
    <row r="74" spans="1:9" ht="24.95" customHeight="1" x14ac:dyDescent="0.25">
      <c r="A74" s="5">
        <v>71</v>
      </c>
      <c r="B74" s="89" t="s">
        <v>566</v>
      </c>
      <c r="C74" s="89" t="s">
        <v>567</v>
      </c>
      <c r="D74" s="89">
        <v>6</v>
      </c>
      <c r="E74" s="89" t="s">
        <v>367</v>
      </c>
      <c r="F74" s="89" t="s">
        <v>568</v>
      </c>
      <c r="G74" s="89" t="s">
        <v>569</v>
      </c>
      <c r="H74" s="89" t="s">
        <v>1157</v>
      </c>
      <c r="I74" s="27"/>
    </row>
    <row r="75" spans="1:9" ht="24.95" customHeight="1" x14ac:dyDescent="0.25">
      <c r="A75" s="24">
        <v>72</v>
      </c>
      <c r="B75" s="89" t="s">
        <v>570</v>
      </c>
      <c r="C75" s="89" t="s">
        <v>571</v>
      </c>
      <c r="D75" s="89">
        <v>0.8</v>
      </c>
      <c r="E75" s="89" t="s">
        <v>367</v>
      </c>
      <c r="F75" s="89" t="s">
        <v>572</v>
      </c>
      <c r="G75" s="89" t="s">
        <v>573</v>
      </c>
      <c r="H75" s="89" t="s">
        <v>1149</v>
      </c>
      <c r="I75" s="27"/>
    </row>
    <row r="76" spans="1:9" ht="24.95" customHeight="1" x14ac:dyDescent="0.25">
      <c r="A76" s="5">
        <v>73</v>
      </c>
      <c r="B76" s="89" t="s">
        <v>574</v>
      </c>
      <c r="C76" s="89" t="s">
        <v>575</v>
      </c>
      <c r="D76" s="89">
        <v>0.8</v>
      </c>
      <c r="E76" s="89" t="s">
        <v>367</v>
      </c>
      <c r="F76" s="89" t="s">
        <v>576</v>
      </c>
      <c r="G76" s="89" t="s">
        <v>577</v>
      </c>
      <c r="H76" s="89" t="s">
        <v>1149</v>
      </c>
      <c r="I76" s="27"/>
    </row>
    <row r="77" spans="1:9" ht="24.95" customHeight="1" x14ac:dyDescent="0.25">
      <c r="A77" s="24">
        <v>74</v>
      </c>
      <c r="B77" s="89" t="s">
        <v>578</v>
      </c>
      <c r="C77" s="89" t="s">
        <v>579</v>
      </c>
      <c r="D77" s="89">
        <v>0.8</v>
      </c>
      <c r="E77" s="89" t="s">
        <v>367</v>
      </c>
      <c r="F77" s="89" t="s">
        <v>580</v>
      </c>
      <c r="G77" s="89" t="s">
        <v>581</v>
      </c>
      <c r="H77" s="89" t="s">
        <v>1157</v>
      </c>
      <c r="I77" s="27"/>
    </row>
    <row r="78" spans="1:9" ht="24.95" customHeight="1" x14ac:dyDescent="0.25">
      <c r="A78" s="5">
        <v>75</v>
      </c>
      <c r="B78" s="89" t="s">
        <v>582</v>
      </c>
      <c r="C78" s="89" t="s">
        <v>583</v>
      </c>
      <c r="D78" s="89">
        <v>100</v>
      </c>
      <c r="E78" s="89" t="s">
        <v>367</v>
      </c>
      <c r="F78" s="89" t="s">
        <v>36</v>
      </c>
      <c r="G78" s="89" t="s">
        <v>584</v>
      </c>
      <c r="H78" s="89" t="s">
        <v>1147</v>
      </c>
      <c r="I78" s="27"/>
    </row>
    <row r="79" spans="1:9" ht="24.95" customHeight="1" x14ac:dyDescent="0.25">
      <c r="A79" s="24">
        <v>76</v>
      </c>
      <c r="B79" s="89" t="s">
        <v>585</v>
      </c>
      <c r="C79" s="89" t="s">
        <v>586</v>
      </c>
      <c r="D79" s="89">
        <v>1</v>
      </c>
      <c r="E79" s="89" t="s">
        <v>388</v>
      </c>
      <c r="F79" s="89" t="s">
        <v>587</v>
      </c>
      <c r="G79" s="89" t="s">
        <v>588</v>
      </c>
      <c r="H79" s="89" t="s">
        <v>1146</v>
      </c>
      <c r="I79" s="27"/>
    </row>
    <row r="80" spans="1:9" ht="24.95" customHeight="1" x14ac:dyDescent="0.25">
      <c r="A80" s="5">
        <v>77</v>
      </c>
      <c r="B80" s="89" t="s">
        <v>589</v>
      </c>
      <c r="C80" s="89" t="s">
        <v>590</v>
      </c>
      <c r="D80" s="89">
        <v>24</v>
      </c>
      <c r="E80" s="89" t="s">
        <v>367</v>
      </c>
      <c r="F80" s="89" t="s">
        <v>591</v>
      </c>
      <c r="G80" s="89" t="s">
        <v>592</v>
      </c>
      <c r="H80" s="89" t="s">
        <v>1146</v>
      </c>
      <c r="I80" s="27"/>
    </row>
    <row r="81" spans="1:9" ht="24.95" customHeight="1" x14ac:dyDescent="0.25">
      <c r="A81" s="24">
        <v>78</v>
      </c>
      <c r="B81" s="89" t="s">
        <v>594</v>
      </c>
      <c r="C81" s="89" t="s">
        <v>595</v>
      </c>
      <c r="D81" s="89">
        <v>34</v>
      </c>
      <c r="E81" s="89" t="s">
        <v>17</v>
      </c>
      <c r="F81" s="89" t="s">
        <v>1112</v>
      </c>
      <c r="G81" s="89" t="s">
        <v>1113</v>
      </c>
      <c r="H81" s="89" t="s">
        <v>1146</v>
      </c>
      <c r="I81" s="27"/>
    </row>
    <row r="82" spans="1:9" ht="24.95" customHeight="1" x14ac:dyDescent="0.25">
      <c r="A82" s="5">
        <v>79</v>
      </c>
      <c r="B82" s="89" t="s">
        <v>596</v>
      </c>
      <c r="C82" s="89" t="s">
        <v>597</v>
      </c>
      <c r="D82" s="89">
        <v>46</v>
      </c>
      <c r="E82" s="89" t="s">
        <v>17</v>
      </c>
      <c r="F82" s="89" t="s">
        <v>598</v>
      </c>
      <c r="G82" s="89" t="s">
        <v>599</v>
      </c>
      <c r="H82" s="89" t="s">
        <v>1147</v>
      </c>
      <c r="I82" s="27"/>
    </row>
    <row r="83" spans="1:9" ht="30.75" customHeight="1" x14ac:dyDescent="0.25">
      <c r="A83" s="24">
        <v>80</v>
      </c>
      <c r="B83" s="89" t="s">
        <v>600</v>
      </c>
      <c r="C83" s="89" t="s">
        <v>601</v>
      </c>
      <c r="D83" s="89">
        <v>2</v>
      </c>
      <c r="E83" s="89" t="s">
        <v>367</v>
      </c>
      <c r="F83" s="89" t="s">
        <v>602</v>
      </c>
      <c r="G83" s="89" t="s">
        <v>603</v>
      </c>
      <c r="H83" s="89" t="s">
        <v>1146</v>
      </c>
      <c r="I83" s="27"/>
    </row>
    <row r="84" spans="1:9" ht="24.95" customHeight="1" x14ac:dyDescent="0.25">
      <c r="A84" s="5">
        <v>81</v>
      </c>
      <c r="B84" s="89" t="s">
        <v>604</v>
      </c>
      <c r="C84" s="89" t="s">
        <v>605</v>
      </c>
      <c r="D84" s="89">
        <v>10</v>
      </c>
      <c r="E84" s="89" t="s">
        <v>367</v>
      </c>
      <c r="F84" s="89" t="s">
        <v>606</v>
      </c>
      <c r="G84" s="89" t="s">
        <v>607</v>
      </c>
      <c r="H84" s="89" t="s">
        <v>1149</v>
      </c>
      <c r="I84" s="27"/>
    </row>
    <row r="85" spans="1:9" ht="30.75" customHeight="1" x14ac:dyDescent="0.25">
      <c r="A85" s="24">
        <v>82</v>
      </c>
      <c r="B85" s="89" t="s">
        <v>608</v>
      </c>
      <c r="C85" s="89" t="s">
        <v>609</v>
      </c>
      <c r="D85" s="89">
        <v>2</v>
      </c>
      <c r="E85" s="89" t="s">
        <v>367</v>
      </c>
      <c r="F85" s="89" t="s">
        <v>610</v>
      </c>
      <c r="G85" s="89" t="s">
        <v>611</v>
      </c>
      <c r="H85" s="89" t="s">
        <v>1149</v>
      </c>
      <c r="I85" s="27"/>
    </row>
    <row r="86" spans="1:9" ht="31.5" customHeight="1" x14ac:dyDescent="0.25">
      <c r="A86" s="5">
        <v>83</v>
      </c>
      <c r="B86" s="89" t="s">
        <v>612</v>
      </c>
      <c r="C86" s="89" t="s">
        <v>613</v>
      </c>
      <c r="D86" s="89">
        <v>2</v>
      </c>
      <c r="E86" s="89" t="s">
        <v>367</v>
      </c>
      <c r="F86" s="89" t="s">
        <v>610</v>
      </c>
      <c r="G86" s="89" t="s">
        <v>611</v>
      </c>
      <c r="H86" s="89" t="s">
        <v>1149</v>
      </c>
      <c r="I86" s="27"/>
    </row>
    <row r="87" spans="1:9" ht="30.75" customHeight="1" x14ac:dyDescent="0.25">
      <c r="A87" s="24">
        <v>84</v>
      </c>
      <c r="B87" s="89" t="s">
        <v>614</v>
      </c>
      <c r="C87" s="89" t="s">
        <v>615</v>
      </c>
      <c r="D87" s="89">
        <v>2</v>
      </c>
      <c r="E87" s="89" t="s">
        <v>367</v>
      </c>
      <c r="F87" s="89" t="s">
        <v>610</v>
      </c>
      <c r="G87" s="89" t="s">
        <v>611</v>
      </c>
      <c r="H87" s="89" t="s">
        <v>1149</v>
      </c>
      <c r="I87" s="27"/>
    </row>
    <row r="88" spans="1:9" ht="24.95" customHeight="1" x14ac:dyDescent="0.25">
      <c r="A88" s="5">
        <v>85</v>
      </c>
      <c r="B88" s="89" t="s">
        <v>616</v>
      </c>
      <c r="C88" s="89" t="s">
        <v>617</v>
      </c>
      <c r="D88" s="89">
        <v>0.45</v>
      </c>
      <c r="E88" s="89" t="s">
        <v>367</v>
      </c>
      <c r="F88" s="89" t="s">
        <v>1125</v>
      </c>
      <c r="G88" s="89" t="s">
        <v>1126</v>
      </c>
      <c r="H88" s="89" t="s">
        <v>1146</v>
      </c>
      <c r="I88" s="27"/>
    </row>
    <row r="89" spans="1:9" ht="24.95" customHeight="1" x14ac:dyDescent="0.25">
      <c r="A89" s="24">
        <v>86</v>
      </c>
      <c r="B89" s="89" t="s">
        <v>618</v>
      </c>
      <c r="C89" s="89" t="s">
        <v>619</v>
      </c>
      <c r="D89" s="89">
        <v>13.8</v>
      </c>
      <c r="E89" s="89" t="s">
        <v>367</v>
      </c>
      <c r="F89" s="89" t="s">
        <v>620</v>
      </c>
      <c r="G89" s="89" t="s">
        <v>621</v>
      </c>
      <c r="H89" s="89" t="s">
        <v>1157</v>
      </c>
      <c r="I89" s="27"/>
    </row>
    <row r="90" spans="1:9" ht="24.95" customHeight="1" x14ac:dyDescent="0.25">
      <c r="A90" s="5">
        <v>87</v>
      </c>
      <c r="B90" s="89" t="s">
        <v>622</v>
      </c>
      <c r="C90" s="89" t="s">
        <v>623</v>
      </c>
      <c r="D90" s="89">
        <v>4.5999999999999996</v>
      </c>
      <c r="E90" s="89" t="s">
        <v>367</v>
      </c>
      <c r="F90" s="89" t="s">
        <v>196</v>
      </c>
      <c r="G90" s="89" t="s">
        <v>1100</v>
      </c>
      <c r="H90" s="89" t="s">
        <v>1157</v>
      </c>
      <c r="I90" s="27"/>
    </row>
    <row r="91" spans="1:9" ht="24.95" customHeight="1" x14ac:dyDescent="0.25">
      <c r="A91" s="24">
        <v>88</v>
      </c>
      <c r="B91" s="89" t="s">
        <v>624</v>
      </c>
      <c r="C91" s="89" t="s">
        <v>625</v>
      </c>
      <c r="D91" s="89">
        <v>2</v>
      </c>
      <c r="E91" s="89" t="s">
        <v>367</v>
      </c>
      <c r="F91" s="89" t="s">
        <v>626</v>
      </c>
      <c r="G91" s="89" t="s">
        <v>627</v>
      </c>
      <c r="H91" s="89" t="s">
        <v>1157</v>
      </c>
      <c r="I91" s="27"/>
    </row>
    <row r="92" spans="1:9" ht="24.95" customHeight="1" x14ac:dyDescent="0.25">
      <c r="A92" s="5">
        <v>89</v>
      </c>
      <c r="B92" s="89" t="s">
        <v>628</v>
      </c>
      <c r="C92" s="89" t="s">
        <v>629</v>
      </c>
      <c r="D92" s="89">
        <v>135</v>
      </c>
      <c r="E92" s="89" t="s">
        <v>388</v>
      </c>
      <c r="F92" s="89" t="s">
        <v>630</v>
      </c>
      <c r="G92" s="89" t="s">
        <v>631</v>
      </c>
      <c r="H92" s="89" t="s">
        <v>1149</v>
      </c>
      <c r="I92" s="27"/>
    </row>
    <row r="93" spans="1:9" ht="24.95" customHeight="1" x14ac:dyDescent="0.25">
      <c r="A93" s="24">
        <v>90</v>
      </c>
      <c r="B93" s="89" t="s">
        <v>632</v>
      </c>
      <c r="C93" s="89" t="s">
        <v>633</v>
      </c>
      <c r="D93" s="89">
        <v>60</v>
      </c>
      <c r="E93" s="89" t="s">
        <v>388</v>
      </c>
      <c r="F93" s="89" t="s">
        <v>189</v>
      </c>
      <c r="G93" s="89" t="s">
        <v>634</v>
      </c>
      <c r="H93" s="89" t="s">
        <v>1149</v>
      </c>
      <c r="I93" s="27"/>
    </row>
    <row r="94" spans="1:9" ht="24.95" customHeight="1" x14ac:dyDescent="0.25">
      <c r="A94" s="5">
        <v>91</v>
      </c>
      <c r="B94" s="89" t="s">
        <v>635</v>
      </c>
      <c r="C94" s="89" t="s">
        <v>636</v>
      </c>
      <c r="D94" s="89">
        <v>10</v>
      </c>
      <c r="E94" s="89" t="s">
        <v>17</v>
      </c>
      <c r="F94" s="89" t="s">
        <v>24</v>
      </c>
      <c r="G94" s="89" t="s">
        <v>214</v>
      </c>
      <c r="H94" s="89" t="s">
        <v>1149</v>
      </c>
      <c r="I94" s="27"/>
    </row>
    <row r="95" spans="1:9" ht="33.75" customHeight="1" x14ac:dyDescent="0.25">
      <c r="A95" s="24">
        <v>92</v>
      </c>
      <c r="B95" s="89" t="s">
        <v>637</v>
      </c>
      <c r="C95" s="89" t="s">
        <v>638</v>
      </c>
      <c r="D95" s="89">
        <v>28</v>
      </c>
      <c r="E95" s="89" t="s">
        <v>17</v>
      </c>
      <c r="F95" s="89" t="s">
        <v>639</v>
      </c>
      <c r="G95" s="89" t="s">
        <v>640</v>
      </c>
      <c r="H95" s="89" t="s">
        <v>1149</v>
      </c>
      <c r="I95" s="27"/>
    </row>
    <row r="96" spans="1:9" ht="24.95" customHeight="1" x14ac:dyDescent="0.25">
      <c r="A96" s="5">
        <v>93</v>
      </c>
      <c r="B96" s="89" t="s">
        <v>641</v>
      </c>
      <c r="C96" s="89" t="s">
        <v>642</v>
      </c>
      <c r="D96" s="89">
        <v>14</v>
      </c>
      <c r="E96" s="89" t="s">
        <v>17</v>
      </c>
      <c r="F96" s="89" t="s">
        <v>24</v>
      </c>
      <c r="G96" s="89" t="s">
        <v>214</v>
      </c>
      <c r="H96" s="89" t="s">
        <v>1149</v>
      </c>
      <c r="I96" s="27"/>
    </row>
    <row r="97" spans="1:9" ht="24.95" customHeight="1" x14ac:dyDescent="0.25">
      <c r="A97" s="24">
        <v>94</v>
      </c>
      <c r="B97" s="89" t="s">
        <v>643</v>
      </c>
      <c r="C97" s="89" t="s">
        <v>644</v>
      </c>
      <c r="D97" s="89">
        <v>20</v>
      </c>
      <c r="E97" s="89" t="s">
        <v>388</v>
      </c>
      <c r="F97" s="89" t="s">
        <v>645</v>
      </c>
      <c r="G97" s="89" t="s">
        <v>646</v>
      </c>
      <c r="H97" s="89" t="s">
        <v>1149</v>
      </c>
      <c r="I97" s="27"/>
    </row>
    <row r="98" spans="1:9" ht="24.95" customHeight="1" x14ac:dyDescent="0.25">
      <c r="A98" s="5">
        <v>95</v>
      </c>
      <c r="B98" s="89" t="s">
        <v>647</v>
      </c>
      <c r="C98" s="89" t="s">
        <v>648</v>
      </c>
      <c r="D98" s="89">
        <v>20</v>
      </c>
      <c r="E98" s="89" t="s">
        <v>388</v>
      </c>
      <c r="F98" s="89" t="s">
        <v>649</v>
      </c>
      <c r="G98" s="89" t="s">
        <v>650</v>
      </c>
      <c r="H98" s="89" t="s">
        <v>1149</v>
      </c>
      <c r="I98" s="27"/>
    </row>
    <row r="99" spans="1:9" ht="24.95" customHeight="1" x14ac:dyDescent="0.25">
      <c r="A99" s="24">
        <v>96</v>
      </c>
      <c r="B99" s="89" t="s">
        <v>651</v>
      </c>
      <c r="C99" s="89" t="s">
        <v>652</v>
      </c>
      <c r="D99" s="89">
        <v>0.6</v>
      </c>
      <c r="E99" s="89" t="s">
        <v>367</v>
      </c>
      <c r="F99" s="89" t="s">
        <v>413</v>
      </c>
      <c r="G99" s="89" t="s">
        <v>414</v>
      </c>
      <c r="H99" s="89" t="s">
        <v>1146</v>
      </c>
      <c r="I99" s="27"/>
    </row>
    <row r="100" spans="1:9" ht="24.95" customHeight="1" x14ac:dyDescent="0.25">
      <c r="A100" s="5">
        <v>97</v>
      </c>
      <c r="B100" s="89" t="s">
        <v>653</v>
      </c>
      <c r="C100" s="89" t="s">
        <v>654</v>
      </c>
      <c r="D100" s="89">
        <v>3.75</v>
      </c>
      <c r="E100" s="89" t="s">
        <v>367</v>
      </c>
      <c r="F100" s="89" t="s">
        <v>169</v>
      </c>
      <c r="G100" s="89" t="s">
        <v>545</v>
      </c>
      <c r="H100" s="89" t="s">
        <v>1146</v>
      </c>
      <c r="I100" s="27"/>
    </row>
    <row r="101" spans="1:9" ht="24.95" customHeight="1" x14ac:dyDescent="0.25">
      <c r="A101" s="24">
        <v>98</v>
      </c>
      <c r="B101" s="89" t="s">
        <v>655</v>
      </c>
      <c r="C101" s="89" t="s">
        <v>656</v>
      </c>
      <c r="D101" s="89">
        <v>25</v>
      </c>
      <c r="E101" s="89" t="s">
        <v>388</v>
      </c>
      <c r="F101" s="89" t="s">
        <v>28</v>
      </c>
      <c r="G101" s="89" t="s">
        <v>49</v>
      </c>
      <c r="H101" s="89" t="s">
        <v>1149</v>
      </c>
      <c r="I101" s="27"/>
    </row>
    <row r="102" spans="1:9" ht="24.95" customHeight="1" x14ac:dyDescent="0.25">
      <c r="A102" s="5">
        <v>99</v>
      </c>
      <c r="B102" s="89" t="s">
        <v>657</v>
      </c>
      <c r="C102" s="89" t="s">
        <v>658</v>
      </c>
      <c r="D102" s="89">
        <v>17</v>
      </c>
      <c r="E102" s="89" t="s">
        <v>388</v>
      </c>
      <c r="F102" s="89" t="s">
        <v>99</v>
      </c>
      <c r="G102" s="89" t="s">
        <v>421</v>
      </c>
      <c r="H102" s="89" t="s">
        <v>1146</v>
      </c>
      <c r="I102" s="27"/>
    </row>
    <row r="103" spans="1:9" ht="24.95" customHeight="1" x14ac:dyDescent="0.25">
      <c r="A103" s="24">
        <v>100</v>
      </c>
      <c r="B103" s="89" t="s">
        <v>659</v>
      </c>
      <c r="C103" s="89" t="s">
        <v>660</v>
      </c>
      <c r="D103" s="89">
        <v>6.8</v>
      </c>
      <c r="E103" s="89" t="s">
        <v>388</v>
      </c>
      <c r="F103" s="89" t="s">
        <v>99</v>
      </c>
      <c r="G103" s="89" t="s">
        <v>421</v>
      </c>
      <c r="H103" s="89" t="s">
        <v>1146</v>
      </c>
      <c r="I103" s="27"/>
    </row>
    <row r="104" spans="1:9" ht="24.95" customHeight="1" x14ac:dyDescent="0.25">
      <c r="A104" s="5">
        <v>101</v>
      </c>
      <c r="B104" s="89" t="s">
        <v>661</v>
      </c>
      <c r="C104" s="89" t="s">
        <v>662</v>
      </c>
      <c r="D104" s="89">
        <v>2</v>
      </c>
      <c r="E104" s="89" t="s">
        <v>17</v>
      </c>
      <c r="F104" s="89" t="s">
        <v>663</v>
      </c>
      <c r="G104" s="89" t="s">
        <v>664</v>
      </c>
      <c r="H104" s="89" t="s">
        <v>1149</v>
      </c>
      <c r="I104" s="27"/>
    </row>
    <row r="105" spans="1:9" ht="24.95" customHeight="1" x14ac:dyDescent="0.25">
      <c r="A105" s="24">
        <v>102</v>
      </c>
      <c r="B105" s="89" t="s">
        <v>665</v>
      </c>
      <c r="C105" s="89" t="s">
        <v>666</v>
      </c>
      <c r="D105" s="89">
        <v>10</v>
      </c>
      <c r="E105" s="89" t="s">
        <v>17</v>
      </c>
      <c r="F105" s="89" t="s">
        <v>667</v>
      </c>
      <c r="G105" s="89" t="s">
        <v>668</v>
      </c>
      <c r="H105" s="89" t="s">
        <v>1146</v>
      </c>
      <c r="I105" s="27"/>
    </row>
    <row r="106" spans="1:9" ht="24.95" customHeight="1" x14ac:dyDescent="0.25">
      <c r="A106" s="5">
        <v>103</v>
      </c>
      <c r="B106" s="89" t="s">
        <v>669</v>
      </c>
      <c r="C106" s="89" t="s">
        <v>42</v>
      </c>
      <c r="D106" s="89">
        <v>2</v>
      </c>
      <c r="E106" s="89" t="s">
        <v>17</v>
      </c>
      <c r="F106" s="89" t="s">
        <v>593</v>
      </c>
      <c r="G106" s="89" t="s">
        <v>670</v>
      </c>
      <c r="H106" s="89" t="s">
        <v>1149</v>
      </c>
      <c r="I106" s="27"/>
    </row>
    <row r="107" spans="1:9" ht="24.95" customHeight="1" x14ac:dyDescent="0.25">
      <c r="A107" s="24">
        <v>104</v>
      </c>
      <c r="B107" s="89" t="s">
        <v>671</v>
      </c>
      <c r="C107" s="89" t="s">
        <v>672</v>
      </c>
      <c r="D107" s="89">
        <v>0.8</v>
      </c>
      <c r="E107" s="89" t="s">
        <v>17</v>
      </c>
      <c r="F107" s="89" t="s">
        <v>673</v>
      </c>
      <c r="G107" s="89" t="s">
        <v>674</v>
      </c>
      <c r="H107" s="89" t="s">
        <v>1149</v>
      </c>
      <c r="I107" s="27"/>
    </row>
    <row r="108" spans="1:9" ht="24.95" customHeight="1" x14ac:dyDescent="0.25">
      <c r="A108" s="5">
        <v>105</v>
      </c>
      <c r="B108" s="89" t="s">
        <v>675</v>
      </c>
      <c r="C108" s="89" t="s">
        <v>441</v>
      </c>
      <c r="D108" s="89">
        <v>9</v>
      </c>
      <c r="E108" s="89" t="s">
        <v>388</v>
      </c>
      <c r="F108" s="89" t="s">
        <v>676</v>
      </c>
      <c r="G108" s="89" t="s">
        <v>677</v>
      </c>
      <c r="H108" s="89" t="s">
        <v>1146</v>
      </c>
      <c r="I108" s="27"/>
    </row>
    <row r="109" spans="1:9" ht="24.95" customHeight="1" x14ac:dyDescent="0.25">
      <c r="A109" s="24">
        <v>106</v>
      </c>
      <c r="B109" s="89" t="s">
        <v>678</v>
      </c>
      <c r="C109" s="89" t="s">
        <v>445</v>
      </c>
      <c r="D109" s="89">
        <v>4</v>
      </c>
      <c r="E109" s="89" t="s">
        <v>388</v>
      </c>
      <c r="F109" s="89" t="s">
        <v>679</v>
      </c>
      <c r="G109" s="89" t="s">
        <v>680</v>
      </c>
      <c r="H109" s="89" t="s">
        <v>1146</v>
      </c>
      <c r="I109" s="27"/>
    </row>
    <row r="110" spans="1:9" ht="24.95" customHeight="1" x14ac:dyDescent="0.25">
      <c r="A110" s="5">
        <v>107</v>
      </c>
      <c r="B110" s="89" t="s">
        <v>681</v>
      </c>
      <c r="C110" s="89" t="s">
        <v>441</v>
      </c>
      <c r="D110" s="89">
        <v>6</v>
      </c>
      <c r="E110" s="89" t="s">
        <v>367</v>
      </c>
      <c r="F110" s="89" t="s">
        <v>679</v>
      </c>
      <c r="G110" s="89" t="s">
        <v>680</v>
      </c>
      <c r="H110" s="89" t="s">
        <v>1146</v>
      </c>
      <c r="I110" s="27"/>
    </row>
    <row r="111" spans="1:9" ht="24.95" customHeight="1" x14ac:dyDescent="0.25">
      <c r="A111" s="24">
        <v>108</v>
      </c>
      <c r="B111" s="89" t="s">
        <v>682</v>
      </c>
      <c r="C111" s="89" t="s">
        <v>683</v>
      </c>
      <c r="D111" s="89">
        <v>3.2</v>
      </c>
      <c r="E111" s="89" t="s">
        <v>367</v>
      </c>
      <c r="F111" s="89" t="s">
        <v>684</v>
      </c>
      <c r="G111" s="89" t="s">
        <v>685</v>
      </c>
      <c r="H111" s="89" t="s">
        <v>1149</v>
      </c>
      <c r="I111" s="27"/>
    </row>
    <row r="112" spans="1:9" ht="24.95" customHeight="1" x14ac:dyDescent="0.25">
      <c r="A112" s="5">
        <v>109</v>
      </c>
      <c r="B112" s="89" t="s">
        <v>686</v>
      </c>
      <c r="C112" s="89" t="s">
        <v>687</v>
      </c>
      <c r="D112" s="89">
        <v>18.04</v>
      </c>
      <c r="E112" s="89" t="s">
        <v>388</v>
      </c>
      <c r="F112" s="89" t="s">
        <v>688</v>
      </c>
      <c r="G112" s="89" t="s">
        <v>689</v>
      </c>
      <c r="H112" s="89" t="s">
        <v>1146</v>
      </c>
      <c r="I112" s="27"/>
    </row>
    <row r="113" spans="1:9" ht="24.95" customHeight="1" x14ac:dyDescent="0.25">
      <c r="A113" s="24">
        <v>110</v>
      </c>
      <c r="B113" s="89" t="s">
        <v>690</v>
      </c>
      <c r="C113" s="89" t="s">
        <v>691</v>
      </c>
      <c r="D113" s="89">
        <v>18.04</v>
      </c>
      <c r="E113" s="89" t="s">
        <v>388</v>
      </c>
      <c r="F113" s="89" t="s">
        <v>692</v>
      </c>
      <c r="G113" s="89" t="s">
        <v>693</v>
      </c>
      <c r="H113" s="89" t="s">
        <v>1146</v>
      </c>
      <c r="I113" s="27"/>
    </row>
    <row r="114" spans="1:9" ht="24.95" customHeight="1" x14ac:dyDescent="0.25">
      <c r="A114" s="5">
        <v>111</v>
      </c>
      <c r="B114" s="89" t="s">
        <v>694</v>
      </c>
      <c r="C114" s="89" t="s">
        <v>695</v>
      </c>
      <c r="D114" s="89">
        <v>13.86</v>
      </c>
      <c r="E114" s="89" t="s">
        <v>388</v>
      </c>
      <c r="F114" s="89" t="s">
        <v>696</v>
      </c>
      <c r="G114" s="89" t="s">
        <v>697</v>
      </c>
      <c r="H114" s="89" t="s">
        <v>1146</v>
      </c>
      <c r="I114" s="27"/>
    </row>
    <row r="115" spans="1:9" ht="24.95" customHeight="1" x14ac:dyDescent="0.25">
      <c r="A115" s="24">
        <v>112</v>
      </c>
      <c r="B115" s="89" t="s">
        <v>698</v>
      </c>
      <c r="C115" s="89" t="s">
        <v>699</v>
      </c>
      <c r="D115" s="89">
        <v>8</v>
      </c>
      <c r="E115" s="89" t="s">
        <v>388</v>
      </c>
      <c r="F115" s="89" t="s">
        <v>700</v>
      </c>
      <c r="G115" s="89" t="s">
        <v>701</v>
      </c>
      <c r="H115" s="89" t="s">
        <v>1146</v>
      </c>
      <c r="I115" s="27"/>
    </row>
    <row r="116" spans="1:9" ht="24.95" customHeight="1" x14ac:dyDescent="0.25">
      <c r="A116" s="5">
        <v>113</v>
      </c>
      <c r="B116" s="89" t="s">
        <v>702</v>
      </c>
      <c r="C116" s="89" t="s">
        <v>703</v>
      </c>
      <c r="D116" s="89">
        <v>3</v>
      </c>
      <c r="E116" s="89" t="s">
        <v>388</v>
      </c>
      <c r="F116" s="89" t="s">
        <v>704</v>
      </c>
      <c r="G116" s="89" t="s">
        <v>705</v>
      </c>
      <c r="H116" s="89" t="s">
        <v>1146</v>
      </c>
      <c r="I116" s="27"/>
    </row>
    <row r="117" spans="1:9" ht="24.95" customHeight="1" x14ac:dyDescent="0.25">
      <c r="A117" s="24">
        <v>114</v>
      </c>
      <c r="B117" s="89" t="s">
        <v>706</v>
      </c>
      <c r="C117" s="89" t="s">
        <v>707</v>
      </c>
      <c r="D117" s="89">
        <v>6</v>
      </c>
      <c r="E117" s="89" t="s">
        <v>17</v>
      </c>
      <c r="F117" s="89" t="s">
        <v>708</v>
      </c>
      <c r="G117" s="89" t="s">
        <v>709</v>
      </c>
      <c r="H117" s="89" t="s">
        <v>1169</v>
      </c>
      <c r="I117" s="27"/>
    </row>
    <row r="118" spans="1:9" ht="24.95" customHeight="1" x14ac:dyDescent="0.25">
      <c r="A118" s="5">
        <v>115</v>
      </c>
      <c r="B118" s="89" t="s">
        <v>710</v>
      </c>
      <c r="C118" s="89" t="s">
        <v>711</v>
      </c>
      <c r="D118" s="89">
        <v>6.78</v>
      </c>
      <c r="E118" s="89" t="s">
        <v>388</v>
      </c>
      <c r="F118" s="89" t="s">
        <v>712</v>
      </c>
      <c r="G118" s="89" t="s">
        <v>713</v>
      </c>
      <c r="H118" s="89" t="s">
        <v>1147</v>
      </c>
      <c r="I118" s="27"/>
    </row>
    <row r="119" spans="1:9" ht="24.95" customHeight="1" x14ac:dyDescent="0.25">
      <c r="B119" s="89"/>
      <c r="C119" s="89"/>
      <c r="D119" s="89"/>
      <c r="E119" s="89"/>
      <c r="F119" s="89"/>
      <c r="G119" s="89"/>
      <c r="H119" s="89"/>
    </row>
    <row r="120" spans="1:9" ht="24.95" customHeight="1" x14ac:dyDescent="0.25">
      <c r="B120" s="89"/>
      <c r="C120" s="89"/>
      <c r="D120" s="89"/>
      <c r="E120" s="89"/>
      <c r="F120" s="89"/>
      <c r="G120" s="89"/>
      <c r="H120" s="89"/>
    </row>
    <row r="121" spans="1:9" ht="24.95" customHeight="1" x14ac:dyDescent="0.25">
      <c r="B121" s="89"/>
      <c r="C121" s="89"/>
      <c r="D121" s="89"/>
      <c r="E121" s="89"/>
      <c r="F121" s="89"/>
      <c r="G121" s="89"/>
      <c r="H121" s="89"/>
    </row>
    <row r="122" spans="1:9" ht="24.95" customHeight="1" x14ac:dyDescent="0.25">
      <c r="B122" s="89"/>
      <c r="C122" s="89"/>
      <c r="D122" s="89"/>
      <c r="E122" s="89"/>
      <c r="F122" s="89"/>
      <c r="G122" s="89"/>
      <c r="H122" s="89"/>
    </row>
    <row r="123" spans="1:9" ht="24.95" customHeight="1" x14ac:dyDescent="0.25">
      <c r="B123" s="89"/>
      <c r="C123" s="89"/>
      <c r="D123" s="89"/>
      <c r="E123" s="89"/>
      <c r="F123" s="89"/>
      <c r="G123" s="89"/>
      <c r="H123" s="89"/>
    </row>
    <row r="124" spans="1:9" ht="24.95" customHeight="1" x14ac:dyDescent="0.25">
      <c r="B124" s="89"/>
      <c r="C124" s="89"/>
      <c r="D124" s="89"/>
      <c r="E124" s="89"/>
      <c r="F124" s="89"/>
      <c r="G124" s="89"/>
      <c r="H124" s="89"/>
    </row>
    <row r="125" spans="1:9" ht="24.95" customHeight="1" x14ac:dyDescent="0.25">
      <c r="B125" s="89"/>
      <c r="C125" s="89"/>
      <c r="D125" s="89"/>
      <c r="E125" s="89"/>
      <c r="F125" s="89"/>
      <c r="G125" s="89"/>
      <c r="H125" s="89"/>
    </row>
    <row r="126" spans="1:9" ht="24.95" customHeight="1" x14ac:dyDescent="0.25">
      <c r="B126" s="89"/>
      <c r="C126" s="89"/>
      <c r="D126" s="89"/>
      <c r="E126" s="89"/>
      <c r="F126" s="89"/>
      <c r="G126" s="89"/>
      <c r="H126" s="89"/>
    </row>
    <row r="127" spans="1:9" ht="24.95" customHeight="1" x14ac:dyDescent="0.25">
      <c r="B127" s="89"/>
      <c r="C127" s="89"/>
      <c r="D127" s="89"/>
      <c r="E127" s="89"/>
      <c r="F127" s="89"/>
      <c r="G127" s="89"/>
      <c r="H127" s="89"/>
    </row>
    <row r="128" spans="1:9" ht="24.95" customHeight="1" x14ac:dyDescent="0.25">
      <c r="B128" s="89"/>
      <c r="C128" s="89"/>
      <c r="D128" s="89"/>
      <c r="E128" s="89"/>
      <c r="F128" s="89"/>
      <c r="G128" s="89"/>
      <c r="H128" s="89"/>
    </row>
    <row r="129" spans="2:8" ht="24.95" customHeight="1" x14ac:dyDescent="0.25">
      <c r="B129" s="89"/>
      <c r="C129" s="89"/>
      <c r="D129" s="89"/>
      <c r="E129" s="89"/>
      <c r="F129" s="89"/>
      <c r="G129" s="89"/>
      <c r="H129" s="89"/>
    </row>
    <row r="130" spans="2:8" ht="24.95" customHeight="1" x14ac:dyDescent="0.25">
      <c r="B130" s="89"/>
      <c r="C130" s="89"/>
      <c r="D130" s="89"/>
      <c r="E130" s="89"/>
      <c r="F130" s="89"/>
      <c r="G130" s="89"/>
      <c r="H130" s="89"/>
    </row>
    <row r="131" spans="2:8" ht="24.95" customHeight="1" x14ac:dyDescent="0.25">
      <c r="B131" s="89"/>
      <c r="C131" s="89"/>
      <c r="D131" s="89"/>
      <c r="E131" s="89"/>
      <c r="F131" s="89"/>
      <c r="G131" s="89"/>
      <c r="H131" s="89"/>
    </row>
    <row r="132" spans="2:8" ht="24.95" customHeight="1" x14ac:dyDescent="0.25">
      <c r="B132" s="89"/>
      <c r="C132" s="89"/>
      <c r="D132" s="89"/>
      <c r="E132" s="89"/>
      <c r="F132" s="89"/>
      <c r="G132" s="89"/>
      <c r="H132" s="89"/>
    </row>
    <row r="133" spans="2:8" ht="24.95" customHeight="1" x14ac:dyDescent="0.25">
      <c r="B133" s="89"/>
      <c r="C133" s="89"/>
      <c r="D133" s="89"/>
      <c r="E133" s="89"/>
      <c r="F133" s="89"/>
      <c r="G133" s="89"/>
      <c r="H133" s="89"/>
    </row>
    <row r="134" spans="2:8" ht="24.95" customHeight="1" x14ac:dyDescent="0.25">
      <c r="B134" s="89"/>
      <c r="C134" s="89"/>
      <c r="D134" s="89"/>
      <c r="E134" s="89"/>
      <c r="F134" s="89"/>
      <c r="G134" s="89"/>
      <c r="H134" s="89"/>
    </row>
    <row r="135" spans="2:8" ht="24.95" customHeight="1" x14ac:dyDescent="0.25">
      <c r="B135" s="89"/>
      <c r="C135" s="89"/>
      <c r="D135" s="89"/>
      <c r="E135" s="89"/>
      <c r="F135" s="89"/>
      <c r="G135" s="89"/>
      <c r="H135" s="89"/>
    </row>
    <row r="136" spans="2:8" ht="24.95" customHeight="1" x14ac:dyDescent="0.25">
      <c r="B136" s="89"/>
      <c r="C136" s="89"/>
      <c r="D136" s="89"/>
      <c r="E136" s="89"/>
      <c r="F136" s="89"/>
      <c r="G136" s="89"/>
      <c r="H136" s="89"/>
    </row>
    <row r="137" spans="2:8" ht="24.95" customHeight="1" x14ac:dyDescent="0.25">
      <c r="B137" s="89"/>
      <c r="C137" s="89"/>
      <c r="D137" s="89"/>
      <c r="E137" s="89"/>
      <c r="F137" s="89"/>
      <c r="G137" s="89"/>
      <c r="H137" s="89"/>
    </row>
    <row r="138" spans="2:8" ht="24.95" customHeight="1" x14ac:dyDescent="0.25">
      <c r="B138" s="89"/>
      <c r="C138" s="89"/>
      <c r="D138" s="89"/>
      <c r="E138" s="89"/>
      <c r="F138" s="89"/>
      <c r="G138" s="89"/>
      <c r="H138" s="89"/>
    </row>
    <row r="139" spans="2:8" ht="24.95" customHeight="1" x14ac:dyDescent="0.25">
      <c r="B139" s="89"/>
      <c r="C139" s="89"/>
      <c r="D139" s="89"/>
      <c r="E139" s="89"/>
      <c r="F139" s="89"/>
      <c r="G139" s="89"/>
      <c r="H139" s="89"/>
    </row>
    <row r="140" spans="2:8" ht="24.95" customHeight="1" x14ac:dyDescent="0.25">
      <c r="B140" s="89"/>
      <c r="C140" s="89"/>
      <c r="D140" s="89"/>
      <c r="E140" s="89"/>
      <c r="F140" s="89"/>
      <c r="G140" s="89"/>
      <c r="H140" s="89"/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opLeftCell="A19" workbookViewId="0">
      <selection activeCell="B25" sqref="B25"/>
    </sheetView>
  </sheetViews>
  <sheetFormatPr defaultRowHeight="27" x14ac:dyDescent="0.5"/>
  <cols>
    <col min="1" max="1" width="8.5703125" style="78" customWidth="1"/>
    <col min="2" max="2" width="26" style="78" customWidth="1"/>
    <col min="3" max="3" width="35.140625" style="78" customWidth="1"/>
    <col min="4" max="4" width="20.140625" style="78" customWidth="1"/>
    <col min="5" max="5" width="22.5703125" style="78" customWidth="1"/>
    <col min="6" max="6" width="21.7109375" style="78" customWidth="1"/>
    <col min="7" max="7" width="22" style="78" customWidth="1"/>
    <col min="8" max="8" width="16.140625" style="78" hidden="1" customWidth="1"/>
    <col min="9" max="9" width="14.7109375" style="78" hidden="1" customWidth="1"/>
    <col min="10" max="10" width="18.7109375" style="78" hidden="1" customWidth="1"/>
    <col min="11" max="11" width="13.85546875" style="78" hidden="1" customWidth="1"/>
    <col min="12" max="12" width="13" style="78" hidden="1" customWidth="1"/>
    <col min="13" max="13" width="14.42578125" style="78" hidden="1" customWidth="1"/>
    <col min="14" max="14" width="14.85546875" style="78" hidden="1" customWidth="1"/>
    <col min="15" max="15" width="14.42578125" style="82" hidden="1" customWidth="1"/>
    <col min="16" max="16" width="14" style="82" hidden="1" customWidth="1"/>
    <col min="17" max="17" width="15" style="82" hidden="1" customWidth="1"/>
    <col min="18" max="18" width="14" style="82" hidden="1" customWidth="1"/>
    <col min="19" max="19" width="14.7109375" style="82" hidden="1" customWidth="1"/>
    <col min="20" max="20" width="15.140625" style="82" hidden="1" customWidth="1"/>
    <col min="21" max="21" width="18.42578125" style="78" hidden="1" customWidth="1"/>
    <col min="22" max="22" width="22" style="78" customWidth="1"/>
    <col min="23" max="23" width="30.85546875" style="78" customWidth="1"/>
    <col min="24" max="16384" width="9.140625" style="78"/>
  </cols>
  <sheetData>
    <row r="1" spans="1:23" ht="76.5" customHeight="1" x14ac:dyDescent="0.6">
      <c r="A1" s="116" t="s">
        <v>1172</v>
      </c>
      <c r="B1" s="117"/>
      <c r="C1" s="117"/>
      <c r="D1" s="117"/>
      <c r="E1" s="117"/>
      <c r="F1" s="117"/>
      <c r="G1" s="118"/>
      <c r="H1" s="119" t="s">
        <v>351</v>
      </c>
      <c r="I1" s="114">
        <v>44287</v>
      </c>
      <c r="J1" s="114">
        <v>44317</v>
      </c>
      <c r="K1" s="114">
        <v>44348</v>
      </c>
      <c r="L1" s="114">
        <v>44378</v>
      </c>
      <c r="M1" s="114">
        <v>44409</v>
      </c>
      <c r="N1" s="114">
        <v>44440</v>
      </c>
      <c r="O1" s="114">
        <v>44470</v>
      </c>
      <c r="P1" s="114">
        <v>44501</v>
      </c>
      <c r="Q1" s="114">
        <v>44531</v>
      </c>
      <c r="R1" s="114">
        <v>44562</v>
      </c>
      <c r="S1" s="114">
        <v>44593</v>
      </c>
      <c r="T1" s="114">
        <v>44621</v>
      </c>
      <c r="U1" s="121" t="s">
        <v>352</v>
      </c>
      <c r="V1" s="77"/>
      <c r="W1" s="108"/>
    </row>
    <row r="2" spans="1:23" ht="87.75" customHeight="1" x14ac:dyDescent="0.5">
      <c r="A2" s="79" t="s">
        <v>344</v>
      </c>
      <c r="B2" s="79" t="s">
        <v>1188</v>
      </c>
      <c r="C2" s="80" t="s">
        <v>1424</v>
      </c>
      <c r="D2" s="79" t="s">
        <v>0</v>
      </c>
      <c r="E2" s="79" t="s">
        <v>974</v>
      </c>
      <c r="F2" s="79" t="s">
        <v>2</v>
      </c>
      <c r="G2" s="79" t="s">
        <v>975</v>
      </c>
      <c r="H2" s="120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22"/>
      <c r="V2" s="79" t="s">
        <v>1173</v>
      </c>
      <c r="W2" s="108" t="s">
        <v>321</v>
      </c>
    </row>
    <row r="3" spans="1:23" x14ac:dyDescent="0.5">
      <c r="A3" s="81">
        <v>1</v>
      </c>
      <c r="B3" s="88" t="s">
        <v>976</v>
      </c>
      <c r="C3" s="89" t="s">
        <v>977</v>
      </c>
      <c r="D3" s="91">
        <v>1.3</v>
      </c>
      <c r="E3" s="89" t="s">
        <v>51</v>
      </c>
      <c r="F3" s="89" t="s">
        <v>979</v>
      </c>
      <c r="G3" s="89" t="s">
        <v>980</v>
      </c>
      <c r="H3" s="89">
        <v>36.07</v>
      </c>
      <c r="I3" s="89">
        <f t="shared" ref="I3:I15" si="0">36.07*D3*30</f>
        <v>1406.7300000000002</v>
      </c>
      <c r="J3" s="89">
        <f t="shared" ref="J3:J15" si="1">36.07*D3*31</f>
        <v>1453.6210000000001</v>
      </c>
      <c r="K3" s="89">
        <f t="shared" ref="K3:K15" si="2">36.07*D3*30</f>
        <v>1406.7300000000002</v>
      </c>
      <c r="L3" s="89">
        <f t="shared" ref="L3:L15" si="3">36.07*D3*31</f>
        <v>1453.6210000000001</v>
      </c>
      <c r="M3" s="89">
        <f t="shared" ref="M3:M15" si="4">36.07*D3*31</f>
        <v>1453.6210000000001</v>
      </c>
      <c r="N3" s="89">
        <f t="shared" ref="N3:N15" si="5">36.07*D3*30</f>
        <v>1406.7300000000002</v>
      </c>
      <c r="O3" s="89">
        <f t="shared" ref="O3:O15" si="6">36.07*D3*31</f>
        <v>1453.6210000000001</v>
      </c>
      <c r="P3" s="89">
        <f t="shared" ref="P3:P15" si="7">36.07*D3*30</f>
        <v>1406.7300000000002</v>
      </c>
      <c r="Q3" s="89">
        <f t="shared" ref="Q3:Q15" si="8">36.07*D3*31</f>
        <v>1453.6210000000001</v>
      </c>
      <c r="R3" s="89">
        <f t="shared" ref="R3:R15" si="9">36.07*D3*31</f>
        <v>1453.6210000000001</v>
      </c>
      <c r="S3" s="89">
        <f t="shared" ref="S3:S15" si="10">36.07*D3*28</f>
        <v>1312.9480000000001</v>
      </c>
      <c r="T3" s="89">
        <f t="shared" ref="T3:T15" si="11">36.07*D3*31</f>
        <v>1453.6210000000001</v>
      </c>
      <c r="U3" s="89">
        <f t="shared" ref="U3:U28" si="12">I3+J3+K3+L3+M3+N3+O3+P3+Q3+R3+S3+T3</f>
        <v>17115.215</v>
      </c>
      <c r="V3" s="89" t="s">
        <v>1149</v>
      </c>
      <c r="W3" s="108"/>
    </row>
    <row r="4" spans="1:23" ht="37.5" x14ac:dyDescent="0.5">
      <c r="A4" s="81">
        <f t="shared" ref="A4:A28" si="13">A3+1</f>
        <v>2</v>
      </c>
      <c r="B4" s="88" t="s">
        <v>981</v>
      </c>
      <c r="C4" s="89" t="s">
        <v>982</v>
      </c>
      <c r="D4" s="91">
        <v>4.5</v>
      </c>
      <c r="E4" s="89" t="s">
        <v>17</v>
      </c>
      <c r="F4" s="89" t="s">
        <v>983</v>
      </c>
      <c r="G4" s="89" t="s">
        <v>984</v>
      </c>
      <c r="H4" s="89">
        <v>36.07</v>
      </c>
      <c r="I4" s="89">
        <f t="shared" si="0"/>
        <v>4869.45</v>
      </c>
      <c r="J4" s="89">
        <f t="shared" si="1"/>
        <v>5031.7650000000003</v>
      </c>
      <c r="K4" s="89">
        <f t="shared" si="2"/>
        <v>4869.45</v>
      </c>
      <c r="L4" s="89">
        <f t="shared" si="3"/>
        <v>5031.7650000000003</v>
      </c>
      <c r="M4" s="89">
        <f t="shared" si="4"/>
        <v>5031.7650000000003</v>
      </c>
      <c r="N4" s="89">
        <f t="shared" si="5"/>
        <v>4869.45</v>
      </c>
      <c r="O4" s="89">
        <f t="shared" si="6"/>
        <v>5031.7650000000003</v>
      </c>
      <c r="P4" s="89">
        <f t="shared" si="7"/>
        <v>4869.45</v>
      </c>
      <c r="Q4" s="89">
        <f t="shared" si="8"/>
        <v>5031.7650000000003</v>
      </c>
      <c r="R4" s="89">
        <f t="shared" si="9"/>
        <v>5031.7650000000003</v>
      </c>
      <c r="S4" s="89">
        <f t="shared" si="10"/>
        <v>4544.82</v>
      </c>
      <c r="T4" s="89">
        <f t="shared" si="11"/>
        <v>5031.7650000000003</v>
      </c>
      <c r="U4" s="89">
        <f t="shared" si="12"/>
        <v>59244.974999999999</v>
      </c>
      <c r="V4" s="89" t="s">
        <v>1149</v>
      </c>
      <c r="W4" s="108"/>
    </row>
    <row r="5" spans="1:23" x14ac:dyDescent="0.5">
      <c r="A5" s="81">
        <f>A4+1</f>
        <v>3</v>
      </c>
      <c r="B5" s="88" t="s">
        <v>985</v>
      </c>
      <c r="C5" s="89" t="s">
        <v>986</v>
      </c>
      <c r="D5" s="91">
        <v>2</v>
      </c>
      <c r="E5" s="89" t="s">
        <v>987</v>
      </c>
      <c r="F5" s="89" t="s">
        <v>988</v>
      </c>
      <c r="G5" s="89" t="s">
        <v>989</v>
      </c>
      <c r="H5" s="89">
        <v>36.07</v>
      </c>
      <c r="I5" s="89">
        <f t="shared" si="0"/>
        <v>2164.1999999999998</v>
      </c>
      <c r="J5" s="89">
        <f t="shared" si="1"/>
        <v>2236.34</v>
      </c>
      <c r="K5" s="89">
        <f t="shared" si="2"/>
        <v>2164.1999999999998</v>
      </c>
      <c r="L5" s="89">
        <f t="shared" si="3"/>
        <v>2236.34</v>
      </c>
      <c r="M5" s="89">
        <f t="shared" si="4"/>
        <v>2236.34</v>
      </c>
      <c r="N5" s="89">
        <f t="shared" si="5"/>
        <v>2164.1999999999998</v>
      </c>
      <c r="O5" s="89">
        <f t="shared" si="6"/>
        <v>2236.34</v>
      </c>
      <c r="P5" s="89">
        <f t="shared" si="7"/>
        <v>2164.1999999999998</v>
      </c>
      <c r="Q5" s="89">
        <f t="shared" si="8"/>
        <v>2236.34</v>
      </c>
      <c r="R5" s="89">
        <f t="shared" si="9"/>
        <v>2236.34</v>
      </c>
      <c r="S5" s="89">
        <f t="shared" si="10"/>
        <v>2019.92</v>
      </c>
      <c r="T5" s="89">
        <f t="shared" si="11"/>
        <v>2236.34</v>
      </c>
      <c r="U5" s="89">
        <f t="shared" si="12"/>
        <v>26331.100000000002</v>
      </c>
      <c r="V5" s="89" t="s">
        <v>1149</v>
      </c>
      <c r="W5" s="108"/>
    </row>
    <row r="6" spans="1:23" ht="37.5" x14ac:dyDescent="0.5">
      <c r="A6" s="81">
        <v>4</v>
      </c>
      <c r="B6" s="88" t="s">
        <v>990</v>
      </c>
      <c r="C6" s="89" t="s">
        <v>991</v>
      </c>
      <c r="D6" s="91">
        <v>3</v>
      </c>
      <c r="E6" s="89" t="s">
        <v>987</v>
      </c>
      <c r="F6" s="89" t="s">
        <v>992</v>
      </c>
      <c r="G6" s="89" t="s">
        <v>993</v>
      </c>
      <c r="H6" s="89">
        <v>36.07</v>
      </c>
      <c r="I6" s="89">
        <f t="shared" si="0"/>
        <v>3246.3</v>
      </c>
      <c r="J6" s="89">
        <f t="shared" si="1"/>
        <v>3354.51</v>
      </c>
      <c r="K6" s="89">
        <f t="shared" si="2"/>
        <v>3246.3</v>
      </c>
      <c r="L6" s="89">
        <f t="shared" si="3"/>
        <v>3354.51</v>
      </c>
      <c r="M6" s="89">
        <f t="shared" si="4"/>
        <v>3354.51</v>
      </c>
      <c r="N6" s="89">
        <f t="shared" si="5"/>
        <v>3246.3</v>
      </c>
      <c r="O6" s="89">
        <f t="shared" si="6"/>
        <v>3354.51</v>
      </c>
      <c r="P6" s="89">
        <f t="shared" si="7"/>
        <v>3246.3</v>
      </c>
      <c r="Q6" s="89">
        <f t="shared" si="8"/>
        <v>3354.51</v>
      </c>
      <c r="R6" s="89">
        <f t="shared" si="9"/>
        <v>3354.51</v>
      </c>
      <c r="S6" s="89">
        <f t="shared" si="10"/>
        <v>3029.88</v>
      </c>
      <c r="T6" s="89">
        <f t="shared" si="11"/>
        <v>3354.51</v>
      </c>
      <c r="U6" s="89">
        <f t="shared" si="12"/>
        <v>39496.65</v>
      </c>
      <c r="V6" s="89" t="s">
        <v>1174</v>
      </c>
      <c r="W6" s="108"/>
    </row>
    <row r="7" spans="1:23" ht="37.5" x14ac:dyDescent="0.5">
      <c r="A7" s="81">
        <v>5</v>
      </c>
      <c r="B7" s="88" t="s">
        <v>994</v>
      </c>
      <c r="C7" s="89" t="s">
        <v>995</v>
      </c>
      <c r="D7" s="91">
        <v>30</v>
      </c>
      <c r="E7" s="89" t="s">
        <v>9</v>
      </c>
      <c r="F7" s="89" t="s">
        <v>996</v>
      </c>
      <c r="G7" s="89" t="s">
        <v>997</v>
      </c>
      <c r="H7" s="89">
        <v>36.07</v>
      </c>
      <c r="I7" s="89">
        <f t="shared" si="0"/>
        <v>32462.999999999996</v>
      </c>
      <c r="J7" s="89">
        <f t="shared" si="1"/>
        <v>33545.1</v>
      </c>
      <c r="K7" s="89">
        <f t="shared" si="2"/>
        <v>32462.999999999996</v>
      </c>
      <c r="L7" s="89">
        <f t="shared" si="3"/>
        <v>33545.1</v>
      </c>
      <c r="M7" s="89">
        <f t="shared" si="4"/>
        <v>33545.1</v>
      </c>
      <c r="N7" s="89">
        <f t="shared" si="5"/>
        <v>32462.999999999996</v>
      </c>
      <c r="O7" s="89">
        <f t="shared" si="6"/>
        <v>33545.1</v>
      </c>
      <c r="P7" s="89">
        <f t="shared" si="7"/>
        <v>32462.999999999996</v>
      </c>
      <c r="Q7" s="89">
        <f t="shared" si="8"/>
        <v>33545.1</v>
      </c>
      <c r="R7" s="89">
        <f t="shared" si="9"/>
        <v>33545.1</v>
      </c>
      <c r="S7" s="89">
        <f t="shared" si="10"/>
        <v>30298.799999999996</v>
      </c>
      <c r="T7" s="89">
        <f t="shared" si="11"/>
        <v>33545.1</v>
      </c>
      <c r="U7" s="89">
        <f t="shared" si="12"/>
        <v>394966.49999999988</v>
      </c>
      <c r="V7" s="89" t="s">
        <v>1149</v>
      </c>
      <c r="W7" s="108"/>
    </row>
    <row r="8" spans="1:23" x14ac:dyDescent="0.5">
      <c r="A8" s="81">
        <v>6</v>
      </c>
      <c r="B8" s="88" t="s">
        <v>998</v>
      </c>
      <c r="C8" s="89" t="s">
        <v>999</v>
      </c>
      <c r="D8" s="91">
        <v>30</v>
      </c>
      <c r="E8" s="89" t="s">
        <v>388</v>
      </c>
      <c r="F8" s="89" t="s">
        <v>1000</v>
      </c>
      <c r="G8" s="89" t="s">
        <v>1001</v>
      </c>
      <c r="H8" s="89">
        <v>36.07</v>
      </c>
      <c r="I8" s="89">
        <f t="shared" si="0"/>
        <v>32462.999999999996</v>
      </c>
      <c r="J8" s="89">
        <f t="shared" si="1"/>
        <v>33545.1</v>
      </c>
      <c r="K8" s="89">
        <f t="shared" si="2"/>
        <v>32462.999999999996</v>
      </c>
      <c r="L8" s="89">
        <f t="shared" si="3"/>
        <v>33545.1</v>
      </c>
      <c r="M8" s="89">
        <f t="shared" si="4"/>
        <v>33545.1</v>
      </c>
      <c r="N8" s="89">
        <f t="shared" si="5"/>
        <v>32462.999999999996</v>
      </c>
      <c r="O8" s="89">
        <f t="shared" si="6"/>
        <v>33545.1</v>
      </c>
      <c r="P8" s="89">
        <f t="shared" si="7"/>
        <v>32462.999999999996</v>
      </c>
      <c r="Q8" s="89">
        <f t="shared" si="8"/>
        <v>33545.1</v>
      </c>
      <c r="R8" s="89">
        <f t="shared" si="9"/>
        <v>33545.1</v>
      </c>
      <c r="S8" s="89">
        <f t="shared" si="10"/>
        <v>30298.799999999996</v>
      </c>
      <c r="T8" s="89">
        <f t="shared" si="11"/>
        <v>33545.1</v>
      </c>
      <c r="U8" s="89">
        <f t="shared" si="12"/>
        <v>394966.49999999988</v>
      </c>
      <c r="V8" s="89" t="s">
        <v>1149</v>
      </c>
      <c r="W8" s="108"/>
    </row>
    <row r="9" spans="1:23" ht="37.5" x14ac:dyDescent="0.5">
      <c r="A9" s="81">
        <v>7</v>
      </c>
      <c r="B9" s="88" t="s">
        <v>1002</v>
      </c>
      <c r="C9" s="89" t="s">
        <v>1003</v>
      </c>
      <c r="D9" s="91">
        <v>4.5</v>
      </c>
      <c r="E9" s="89" t="s">
        <v>987</v>
      </c>
      <c r="F9" s="89" t="s">
        <v>1004</v>
      </c>
      <c r="G9" s="89" t="s">
        <v>1005</v>
      </c>
      <c r="H9" s="89">
        <v>36.07</v>
      </c>
      <c r="I9" s="89">
        <f t="shared" si="0"/>
        <v>4869.45</v>
      </c>
      <c r="J9" s="89">
        <f t="shared" si="1"/>
        <v>5031.7650000000003</v>
      </c>
      <c r="K9" s="89">
        <f t="shared" si="2"/>
        <v>4869.45</v>
      </c>
      <c r="L9" s="89">
        <f t="shared" si="3"/>
        <v>5031.7650000000003</v>
      </c>
      <c r="M9" s="89">
        <f t="shared" si="4"/>
        <v>5031.7650000000003</v>
      </c>
      <c r="N9" s="89">
        <f t="shared" si="5"/>
        <v>4869.45</v>
      </c>
      <c r="O9" s="89">
        <f t="shared" si="6"/>
        <v>5031.7650000000003</v>
      </c>
      <c r="P9" s="89">
        <f t="shared" si="7"/>
        <v>4869.45</v>
      </c>
      <c r="Q9" s="89">
        <f t="shared" si="8"/>
        <v>5031.7650000000003</v>
      </c>
      <c r="R9" s="89">
        <f t="shared" si="9"/>
        <v>5031.7650000000003</v>
      </c>
      <c r="S9" s="89">
        <f t="shared" si="10"/>
        <v>4544.82</v>
      </c>
      <c r="T9" s="89">
        <f t="shared" si="11"/>
        <v>5031.7650000000003</v>
      </c>
      <c r="U9" s="89">
        <f t="shared" si="12"/>
        <v>59244.974999999999</v>
      </c>
      <c r="V9" s="89" t="s">
        <v>1149</v>
      </c>
      <c r="W9" s="108"/>
    </row>
    <row r="10" spans="1:23" ht="37.5" x14ac:dyDescent="0.5">
      <c r="A10" s="81">
        <v>8</v>
      </c>
      <c r="B10" s="88" t="s">
        <v>1006</v>
      </c>
      <c r="C10" s="89" t="s">
        <v>1007</v>
      </c>
      <c r="D10" s="91">
        <v>3</v>
      </c>
      <c r="E10" s="89" t="s">
        <v>987</v>
      </c>
      <c r="F10" s="89" t="s">
        <v>1004</v>
      </c>
      <c r="G10" s="89" t="s">
        <v>1005</v>
      </c>
      <c r="H10" s="89">
        <v>36.07</v>
      </c>
      <c r="I10" s="89">
        <f t="shared" si="0"/>
        <v>3246.3</v>
      </c>
      <c r="J10" s="89">
        <f t="shared" si="1"/>
        <v>3354.51</v>
      </c>
      <c r="K10" s="89">
        <f t="shared" si="2"/>
        <v>3246.3</v>
      </c>
      <c r="L10" s="89">
        <f t="shared" si="3"/>
        <v>3354.51</v>
      </c>
      <c r="M10" s="89">
        <f t="shared" si="4"/>
        <v>3354.51</v>
      </c>
      <c r="N10" s="89">
        <f t="shared" si="5"/>
        <v>3246.3</v>
      </c>
      <c r="O10" s="89">
        <f t="shared" si="6"/>
        <v>3354.51</v>
      </c>
      <c r="P10" s="89">
        <f t="shared" si="7"/>
        <v>3246.3</v>
      </c>
      <c r="Q10" s="89">
        <f t="shared" si="8"/>
        <v>3354.51</v>
      </c>
      <c r="R10" s="89">
        <f t="shared" si="9"/>
        <v>3354.51</v>
      </c>
      <c r="S10" s="89">
        <f t="shared" si="10"/>
        <v>3029.88</v>
      </c>
      <c r="T10" s="89">
        <f t="shared" si="11"/>
        <v>3354.51</v>
      </c>
      <c r="U10" s="89">
        <f t="shared" si="12"/>
        <v>39496.65</v>
      </c>
      <c r="V10" s="89" t="s">
        <v>1149</v>
      </c>
      <c r="W10" s="108"/>
    </row>
    <row r="11" spans="1:23" ht="37.5" x14ac:dyDescent="0.5">
      <c r="A11" s="81">
        <f t="shared" si="13"/>
        <v>9</v>
      </c>
      <c r="B11" s="88" t="s">
        <v>1008</v>
      </c>
      <c r="C11" s="89" t="s">
        <v>1009</v>
      </c>
      <c r="D11" s="91">
        <v>3</v>
      </c>
      <c r="E11" s="89" t="s">
        <v>17</v>
      </c>
      <c r="F11" s="89" t="s">
        <v>1010</v>
      </c>
      <c r="G11" s="89" t="s">
        <v>1011</v>
      </c>
      <c r="H11" s="89">
        <v>36.07</v>
      </c>
      <c r="I11" s="89">
        <f t="shared" si="0"/>
        <v>3246.3</v>
      </c>
      <c r="J11" s="89">
        <f t="shared" si="1"/>
        <v>3354.51</v>
      </c>
      <c r="K11" s="89">
        <f t="shared" si="2"/>
        <v>3246.3</v>
      </c>
      <c r="L11" s="89">
        <f t="shared" si="3"/>
        <v>3354.51</v>
      </c>
      <c r="M11" s="89">
        <f t="shared" si="4"/>
        <v>3354.51</v>
      </c>
      <c r="N11" s="89">
        <f t="shared" si="5"/>
        <v>3246.3</v>
      </c>
      <c r="O11" s="89">
        <f t="shared" si="6"/>
        <v>3354.51</v>
      </c>
      <c r="P11" s="89">
        <f t="shared" si="7"/>
        <v>3246.3</v>
      </c>
      <c r="Q11" s="89">
        <f t="shared" si="8"/>
        <v>3354.51</v>
      </c>
      <c r="R11" s="89">
        <f t="shared" si="9"/>
        <v>3354.51</v>
      </c>
      <c r="S11" s="89">
        <f t="shared" si="10"/>
        <v>3029.88</v>
      </c>
      <c r="T11" s="89">
        <f t="shared" si="11"/>
        <v>3354.51</v>
      </c>
      <c r="U11" s="89">
        <f t="shared" si="12"/>
        <v>39496.65</v>
      </c>
      <c r="V11" s="89" t="s">
        <v>1149</v>
      </c>
      <c r="W11" s="108"/>
    </row>
    <row r="12" spans="1:23" x14ac:dyDescent="0.5">
      <c r="A12" s="81">
        <v>10</v>
      </c>
      <c r="B12" s="88" t="s">
        <v>1012</v>
      </c>
      <c r="C12" s="89" t="s">
        <v>1013</v>
      </c>
      <c r="D12" s="91">
        <v>18</v>
      </c>
      <c r="E12" s="89" t="s">
        <v>987</v>
      </c>
      <c r="F12" s="89" t="s">
        <v>1014</v>
      </c>
      <c r="G12" s="89" t="s">
        <v>1015</v>
      </c>
      <c r="H12" s="89">
        <v>36.07</v>
      </c>
      <c r="I12" s="89">
        <f t="shared" si="0"/>
        <v>19477.8</v>
      </c>
      <c r="J12" s="89">
        <f t="shared" si="1"/>
        <v>20127.060000000001</v>
      </c>
      <c r="K12" s="89">
        <f t="shared" si="2"/>
        <v>19477.8</v>
      </c>
      <c r="L12" s="89">
        <f t="shared" si="3"/>
        <v>20127.060000000001</v>
      </c>
      <c r="M12" s="89">
        <f t="shared" si="4"/>
        <v>20127.060000000001</v>
      </c>
      <c r="N12" s="89">
        <f t="shared" si="5"/>
        <v>19477.8</v>
      </c>
      <c r="O12" s="89">
        <f t="shared" si="6"/>
        <v>20127.060000000001</v>
      </c>
      <c r="P12" s="89">
        <f t="shared" si="7"/>
        <v>19477.8</v>
      </c>
      <c r="Q12" s="89">
        <f t="shared" si="8"/>
        <v>20127.060000000001</v>
      </c>
      <c r="R12" s="89">
        <f t="shared" si="9"/>
        <v>20127.060000000001</v>
      </c>
      <c r="S12" s="89">
        <f t="shared" si="10"/>
        <v>18179.28</v>
      </c>
      <c r="T12" s="89">
        <f t="shared" si="11"/>
        <v>20127.060000000001</v>
      </c>
      <c r="U12" s="89">
        <f t="shared" si="12"/>
        <v>236979.9</v>
      </c>
      <c r="V12" s="89" t="s">
        <v>1149</v>
      </c>
      <c r="W12" s="108"/>
    </row>
    <row r="13" spans="1:23" ht="37.5" x14ac:dyDescent="0.5">
      <c r="A13" s="81">
        <f t="shared" si="13"/>
        <v>11</v>
      </c>
      <c r="B13" s="88" t="s">
        <v>1016</v>
      </c>
      <c r="C13" s="89" t="s">
        <v>1017</v>
      </c>
      <c r="D13" s="91">
        <v>6</v>
      </c>
      <c r="E13" s="89" t="s">
        <v>987</v>
      </c>
      <c r="F13" s="89" t="s">
        <v>1018</v>
      </c>
      <c r="G13" s="89" t="s">
        <v>1019</v>
      </c>
      <c r="H13" s="89">
        <v>36.07</v>
      </c>
      <c r="I13" s="89">
        <f t="shared" si="0"/>
        <v>6492.6</v>
      </c>
      <c r="J13" s="89">
        <f t="shared" si="1"/>
        <v>6709.02</v>
      </c>
      <c r="K13" s="89">
        <f t="shared" si="2"/>
        <v>6492.6</v>
      </c>
      <c r="L13" s="89">
        <f t="shared" si="3"/>
        <v>6709.02</v>
      </c>
      <c r="M13" s="89">
        <f t="shared" si="4"/>
        <v>6709.02</v>
      </c>
      <c r="N13" s="89">
        <f t="shared" si="5"/>
        <v>6492.6</v>
      </c>
      <c r="O13" s="89">
        <f t="shared" si="6"/>
        <v>6709.02</v>
      </c>
      <c r="P13" s="89">
        <f t="shared" si="7"/>
        <v>6492.6</v>
      </c>
      <c r="Q13" s="89">
        <f t="shared" si="8"/>
        <v>6709.02</v>
      </c>
      <c r="R13" s="89">
        <f t="shared" si="9"/>
        <v>6709.02</v>
      </c>
      <c r="S13" s="89">
        <f t="shared" si="10"/>
        <v>6059.76</v>
      </c>
      <c r="T13" s="89">
        <f t="shared" si="11"/>
        <v>6709.02</v>
      </c>
      <c r="U13" s="89">
        <f t="shared" si="12"/>
        <v>78993.3</v>
      </c>
      <c r="V13" s="89" t="s">
        <v>1149</v>
      </c>
      <c r="W13" s="108"/>
    </row>
    <row r="14" spans="1:23" x14ac:dyDescent="0.5">
      <c r="A14" s="81">
        <f t="shared" si="13"/>
        <v>12</v>
      </c>
      <c r="B14" s="88" t="s">
        <v>1020</v>
      </c>
      <c r="C14" s="89" t="s">
        <v>1021</v>
      </c>
      <c r="D14" s="91">
        <v>1.5</v>
      </c>
      <c r="E14" s="89" t="s">
        <v>9</v>
      </c>
      <c r="F14" s="89" t="s">
        <v>1022</v>
      </c>
      <c r="G14" s="89" t="s">
        <v>1023</v>
      </c>
      <c r="H14" s="89">
        <v>36.07</v>
      </c>
      <c r="I14" s="89">
        <f t="shared" si="0"/>
        <v>1623.15</v>
      </c>
      <c r="J14" s="89">
        <f t="shared" si="1"/>
        <v>1677.2550000000001</v>
      </c>
      <c r="K14" s="89">
        <f t="shared" si="2"/>
        <v>1623.15</v>
      </c>
      <c r="L14" s="89">
        <f t="shared" si="3"/>
        <v>1677.2550000000001</v>
      </c>
      <c r="M14" s="89">
        <f t="shared" si="4"/>
        <v>1677.2550000000001</v>
      </c>
      <c r="N14" s="89">
        <f t="shared" si="5"/>
        <v>1623.15</v>
      </c>
      <c r="O14" s="89">
        <f t="shared" si="6"/>
        <v>1677.2550000000001</v>
      </c>
      <c r="P14" s="89">
        <f t="shared" si="7"/>
        <v>1623.15</v>
      </c>
      <c r="Q14" s="89">
        <f t="shared" si="8"/>
        <v>1677.2550000000001</v>
      </c>
      <c r="R14" s="89">
        <f t="shared" si="9"/>
        <v>1677.2550000000001</v>
      </c>
      <c r="S14" s="89">
        <f t="shared" si="10"/>
        <v>1514.94</v>
      </c>
      <c r="T14" s="89">
        <f t="shared" si="11"/>
        <v>1677.2550000000001</v>
      </c>
      <c r="U14" s="89">
        <f t="shared" si="12"/>
        <v>19748.325000000001</v>
      </c>
      <c r="V14" s="89" t="s">
        <v>1149</v>
      </c>
      <c r="W14" s="108"/>
    </row>
    <row r="15" spans="1:23" ht="37.5" x14ac:dyDescent="0.5">
      <c r="A15" s="81">
        <v>13</v>
      </c>
      <c r="B15" s="88" t="s">
        <v>1024</v>
      </c>
      <c r="C15" s="89" t="s">
        <v>1025</v>
      </c>
      <c r="D15" s="91">
        <v>2.4</v>
      </c>
      <c r="E15" s="89" t="s">
        <v>9</v>
      </c>
      <c r="F15" s="89" t="s">
        <v>1026</v>
      </c>
      <c r="G15" s="89" t="s">
        <v>1027</v>
      </c>
      <c r="H15" s="89">
        <v>36.07</v>
      </c>
      <c r="I15" s="89">
        <f t="shared" si="0"/>
        <v>2597.04</v>
      </c>
      <c r="J15" s="89">
        <f t="shared" si="1"/>
        <v>2683.6079999999997</v>
      </c>
      <c r="K15" s="89">
        <f t="shared" si="2"/>
        <v>2597.04</v>
      </c>
      <c r="L15" s="89">
        <f t="shared" si="3"/>
        <v>2683.6079999999997</v>
      </c>
      <c r="M15" s="89">
        <f t="shared" si="4"/>
        <v>2683.6079999999997</v>
      </c>
      <c r="N15" s="89">
        <f t="shared" si="5"/>
        <v>2597.04</v>
      </c>
      <c r="O15" s="89">
        <f t="shared" si="6"/>
        <v>2683.6079999999997</v>
      </c>
      <c r="P15" s="89">
        <f t="shared" si="7"/>
        <v>2597.04</v>
      </c>
      <c r="Q15" s="89">
        <f t="shared" si="8"/>
        <v>2683.6079999999997</v>
      </c>
      <c r="R15" s="89">
        <f t="shared" si="9"/>
        <v>2683.6079999999997</v>
      </c>
      <c r="S15" s="89">
        <f t="shared" si="10"/>
        <v>2423.904</v>
      </c>
      <c r="T15" s="89">
        <f t="shared" si="11"/>
        <v>2683.6079999999997</v>
      </c>
      <c r="U15" s="89">
        <f t="shared" si="12"/>
        <v>31597.32</v>
      </c>
      <c r="V15" s="89" t="s">
        <v>1149</v>
      </c>
      <c r="W15" s="108"/>
    </row>
    <row r="16" spans="1:23" ht="37.5" x14ac:dyDescent="0.5">
      <c r="A16" s="81">
        <f t="shared" si="13"/>
        <v>14</v>
      </c>
      <c r="B16" s="90" t="s">
        <v>1028</v>
      </c>
      <c r="C16" s="89" t="s">
        <v>1029</v>
      </c>
      <c r="D16" s="91">
        <v>1</v>
      </c>
      <c r="E16" s="89" t="s">
        <v>9</v>
      </c>
      <c r="F16" s="89" t="s">
        <v>1031</v>
      </c>
      <c r="G16" s="89" t="s">
        <v>1088</v>
      </c>
      <c r="H16" s="89">
        <v>36.07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>
        <f t="shared" si="12"/>
        <v>0</v>
      </c>
      <c r="V16" s="89" t="s">
        <v>1149</v>
      </c>
      <c r="W16" s="108"/>
    </row>
    <row r="17" spans="1:23" ht="37.5" x14ac:dyDescent="0.5">
      <c r="A17" s="81">
        <f t="shared" si="13"/>
        <v>15</v>
      </c>
      <c r="B17" s="90" t="s">
        <v>1032</v>
      </c>
      <c r="C17" s="89" t="s">
        <v>1033</v>
      </c>
      <c r="D17" s="91">
        <v>1</v>
      </c>
      <c r="E17" s="89" t="s">
        <v>9</v>
      </c>
      <c r="F17" s="89" t="s">
        <v>1031</v>
      </c>
      <c r="G17" s="89" t="s">
        <v>1088</v>
      </c>
      <c r="H17" s="89">
        <v>36.07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>
        <f t="shared" si="12"/>
        <v>0</v>
      </c>
      <c r="V17" s="89" t="s">
        <v>1149</v>
      </c>
      <c r="W17" s="108"/>
    </row>
    <row r="18" spans="1:23" ht="37.5" x14ac:dyDescent="0.5">
      <c r="A18" s="81">
        <v>16</v>
      </c>
      <c r="B18" s="90" t="s">
        <v>1034</v>
      </c>
      <c r="C18" s="89" t="s">
        <v>1035</v>
      </c>
      <c r="D18" s="91">
        <v>1</v>
      </c>
      <c r="E18" s="89" t="s">
        <v>9</v>
      </c>
      <c r="F18" s="89" t="s">
        <v>1031</v>
      </c>
      <c r="G18" s="89" t="s">
        <v>1088</v>
      </c>
      <c r="H18" s="89">
        <v>36.07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>
        <f t="shared" si="12"/>
        <v>0</v>
      </c>
      <c r="V18" s="89" t="s">
        <v>1149</v>
      </c>
      <c r="W18" s="108"/>
    </row>
    <row r="19" spans="1:23" ht="37.5" x14ac:dyDescent="0.5">
      <c r="A19" s="81">
        <f t="shared" si="13"/>
        <v>17</v>
      </c>
      <c r="B19" s="90" t="s">
        <v>1036</v>
      </c>
      <c r="C19" s="89" t="s">
        <v>1037</v>
      </c>
      <c r="D19" s="91">
        <v>1</v>
      </c>
      <c r="E19" s="89" t="s">
        <v>9</v>
      </c>
      <c r="F19" s="89" t="s">
        <v>1031</v>
      </c>
      <c r="G19" s="89" t="s">
        <v>1088</v>
      </c>
      <c r="H19" s="89">
        <v>36.07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>
        <f t="shared" si="12"/>
        <v>0</v>
      </c>
      <c r="V19" s="89" t="s">
        <v>1149</v>
      </c>
      <c r="W19" s="108"/>
    </row>
    <row r="20" spans="1:23" ht="37.5" x14ac:dyDescent="0.5">
      <c r="A20" s="81">
        <f t="shared" si="13"/>
        <v>18</v>
      </c>
      <c r="B20" s="90" t="s">
        <v>1038</v>
      </c>
      <c r="C20" s="89" t="s">
        <v>1039</v>
      </c>
      <c r="D20" s="91">
        <v>1</v>
      </c>
      <c r="E20" s="89" t="s">
        <v>9</v>
      </c>
      <c r="F20" s="89" t="s">
        <v>737</v>
      </c>
      <c r="G20" s="89" t="s">
        <v>738</v>
      </c>
      <c r="H20" s="89">
        <v>36.07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>
        <f t="shared" si="12"/>
        <v>0</v>
      </c>
      <c r="V20" s="89" t="s">
        <v>1146</v>
      </c>
      <c r="W20" s="108"/>
    </row>
    <row r="21" spans="1:23" ht="37.5" x14ac:dyDescent="0.5">
      <c r="A21" s="81">
        <v>19</v>
      </c>
      <c r="B21" s="90" t="s">
        <v>1040</v>
      </c>
      <c r="C21" s="89" t="s">
        <v>1041</v>
      </c>
      <c r="D21" s="91">
        <v>1.2</v>
      </c>
      <c r="E21" s="89" t="s">
        <v>9</v>
      </c>
      <c r="F21" s="89" t="s">
        <v>737</v>
      </c>
      <c r="G21" s="89" t="s">
        <v>738</v>
      </c>
      <c r="H21" s="89">
        <v>36.07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>
        <f t="shared" si="12"/>
        <v>0</v>
      </c>
      <c r="V21" s="89" t="s">
        <v>1146</v>
      </c>
      <c r="W21" s="108"/>
    </row>
    <row r="22" spans="1:23" ht="37.5" x14ac:dyDescent="0.5">
      <c r="A22" s="81">
        <f t="shared" si="13"/>
        <v>20</v>
      </c>
      <c r="B22" s="90" t="s">
        <v>1042</v>
      </c>
      <c r="C22" s="89" t="s">
        <v>1043</v>
      </c>
      <c r="D22" s="91">
        <v>3</v>
      </c>
      <c r="E22" s="89" t="s">
        <v>9</v>
      </c>
      <c r="F22" s="89" t="s">
        <v>1030</v>
      </c>
      <c r="G22" s="89" t="s">
        <v>1030</v>
      </c>
      <c r="H22" s="89">
        <v>36.07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>
        <f t="shared" si="12"/>
        <v>0</v>
      </c>
      <c r="V22" s="89" t="s">
        <v>1146</v>
      </c>
      <c r="W22" s="89" t="s">
        <v>1175</v>
      </c>
    </row>
    <row r="23" spans="1:23" ht="93.75" x14ac:dyDescent="0.5">
      <c r="A23" s="81">
        <f t="shared" si="13"/>
        <v>21</v>
      </c>
      <c r="B23" s="90" t="s">
        <v>1044</v>
      </c>
      <c r="C23" s="89" t="s">
        <v>1045</v>
      </c>
      <c r="D23" s="91">
        <v>1.5</v>
      </c>
      <c r="E23" s="89" t="s">
        <v>51</v>
      </c>
      <c r="F23" s="89" t="s">
        <v>356</v>
      </c>
      <c r="G23" s="89" t="s">
        <v>1090</v>
      </c>
      <c r="H23" s="89">
        <v>36.07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>
        <f t="shared" si="12"/>
        <v>0</v>
      </c>
      <c r="V23" s="89" t="s">
        <v>1149</v>
      </c>
      <c r="W23" s="108"/>
    </row>
    <row r="24" spans="1:23" ht="56.25" x14ac:dyDescent="0.5">
      <c r="A24" s="81">
        <v>22</v>
      </c>
      <c r="B24" s="90" t="s">
        <v>1046</v>
      </c>
      <c r="C24" s="89" t="s">
        <v>1047</v>
      </c>
      <c r="D24" s="91">
        <v>4</v>
      </c>
      <c r="E24" s="89" t="s">
        <v>51</v>
      </c>
      <c r="F24" s="89" t="s">
        <v>1048</v>
      </c>
      <c r="G24" s="89" t="s">
        <v>1089</v>
      </c>
      <c r="H24" s="89">
        <v>36.07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>
        <f t="shared" si="12"/>
        <v>0</v>
      </c>
      <c r="V24" s="89" t="s">
        <v>1149</v>
      </c>
      <c r="W24" s="108"/>
    </row>
    <row r="25" spans="1:23" ht="37.5" x14ac:dyDescent="0.5">
      <c r="A25" s="81">
        <f t="shared" si="13"/>
        <v>23</v>
      </c>
      <c r="B25" s="85"/>
      <c r="C25" s="89" t="s">
        <v>1176</v>
      </c>
      <c r="D25" s="91">
        <v>1.7</v>
      </c>
      <c r="E25" s="89" t="s">
        <v>51</v>
      </c>
      <c r="F25" s="89" t="s">
        <v>1030</v>
      </c>
      <c r="G25" s="89" t="s">
        <v>1030</v>
      </c>
      <c r="H25" s="89">
        <v>36.07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>
        <f t="shared" si="12"/>
        <v>0</v>
      </c>
      <c r="V25" s="89" t="s">
        <v>1146</v>
      </c>
      <c r="W25" s="89" t="s">
        <v>1175</v>
      </c>
    </row>
    <row r="26" spans="1:23" ht="37.5" x14ac:dyDescent="0.5">
      <c r="A26" s="81">
        <f t="shared" si="13"/>
        <v>24</v>
      </c>
      <c r="B26" s="90" t="s">
        <v>1049</v>
      </c>
      <c r="C26" s="89" t="s">
        <v>1050</v>
      </c>
      <c r="D26" s="91">
        <v>10</v>
      </c>
      <c r="E26" s="89" t="s">
        <v>9</v>
      </c>
      <c r="F26" s="89" t="s">
        <v>1030</v>
      </c>
      <c r="G26" s="89" t="s">
        <v>1030</v>
      </c>
      <c r="H26" s="89">
        <v>36.07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>
        <f t="shared" si="12"/>
        <v>0</v>
      </c>
      <c r="V26" s="89" t="s">
        <v>1146</v>
      </c>
      <c r="W26" s="89" t="s">
        <v>1175</v>
      </c>
    </row>
    <row r="27" spans="1:23" ht="64.5" customHeight="1" x14ac:dyDescent="0.5">
      <c r="A27" s="81">
        <v>25</v>
      </c>
      <c r="B27" s="90" t="s">
        <v>1051</v>
      </c>
      <c r="C27" s="89" t="s">
        <v>1052</v>
      </c>
      <c r="D27" s="91">
        <v>3.2</v>
      </c>
      <c r="E27" s="89" t="s">
        <v>9</v>
      </c>
      <c r="F27" s="89" t="s">
        <v>1030</v>
      </c>
      <c r="G27" s="89" t="s">
        <v>1030</v>
      </c>
      <c r="H27" s="89">
        <v>36.07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>
        <f t="shared" si="12"/>
        <v>0</v>
      </c>
      <c r="V27" s="89" t="s">
        <v>1146</v>
      </c>
      <c r="W27" s="89" t="s">
        <v>1175</v>
      </c>
    </row>
    <row r="28" spans="1:23" ht="65.25" customHeight="1" x14ac:dyDescent="0.5">
      <c r="A28" s="81">
        <f t="shared" si="13"/>
        <v>26</v>
      </c>
      <c r="B28" s="105" t="s">
        <v>1262</v>
      </c>
      <c r="C28" s="89" t="s">
        <v>1177</v>
      </c>
      <c r="D28" s="91">
        <v>1.2</v>
      </c>
      <c r="E28" s="89" t="s">
        <v>9</v>
      </c>
      <c r="F28" s="89" t="s">
        <v>1030</v>
      </c>
      <c r="G28" s="89" t="s">
        <v>1030</v>
      </c>
      <c r="H28" s="89">
        <v>36.07</v>
      </c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>
        <f t="shared" si="12"/>
        <v>0</v>
      </c>
      <c r="V28" s="89" t="s">
        <v>1146</v>
      </c>
      <c r="W28" s="89" t="s">
        <v>1175</v>
      </c>
    </row>
    <row r="86" spans="15:20" x14ac:dyDescent="0.5">
      <c r="O86" s="78"/>
      <c r="P86" s="78"/>
      <c r="Q86" s="78"/>
      <c r="R86" s="78"/>
      <c r="S86" s="78"/>
      <c r="T86" s="78"/>
    </row>
  </sheetData>
  <mergeCells count="15"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L1:L2"/>
    <mergeCell ref="A1:G1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61" zoomScale="80" zoomScaleNormal="90" zoomScaleSheetLayoutView="80" workbookViewId="0">
      <selection activeCell="C78" sqref="C78"/>
    </sheetView>
  </sheetViews>
  <sheetFormatPr defaultRowHeight="18" x14ac:dyDescent="0.25"/>
  <cols>
    <col min="1" max="1" width="9.140625" style="44"/>
    <col min="2" max="2" width="35.5703125" style="44" customWidth="1"/>
    <col min="3" max="3" width="56.28515625" style="1" bestFit="1" customWidth="1"/>
    <col min="4" max="4" width="19.85546875" style="44" customWidth="1"/>
    <col min="5" max="5" width="14.5703125" style="44" customWidth="1"/>
    <col min="6" max="6" width="18.7109375" style="44" hidden="1" customWidth="1"/>
    <col min="7" max="8" width="18.42578125" style="44" bestFit="1" customWidth="1"/>
    <col min="9" max="9" width="22.85546875" style="45" customWidth="1"/>
    <col min="10" max="10" width="22.85546875" style="44" customWidth="1"/>
    <col min="11" max="11" width="13.140625" style="1" customWidth="1"/>
    <col min="12" max="16384" width="9.140625" style="1"/>
  </cols>
  <sheetData>
    <row r="1" spans="1:10" ht="20.25" x14ac:dyDescent="0.25">
      <c r="A1" s="126" t="s">
        <v>1158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81" x14ac:dyDescent="0.25">
      <c r="A2" s="103" t="s">
        <v>1120</v>
      </c>
      <c r="B2" s="104" t="s">
        <v>1189</v>
      </c>
      <c r="C2" s="32" t="s">
        <v>1425</v>
      </c>
      <c r="D2" s="33" t="s">
        <v>1135</v>
      </c>
      <c r="E2" s="33" t="s">
        <v>714</v>
      </c>
      <c r="F2" s="33" t="s">
        <v>715</v>
      </c>
      <c r="G2" s="33" t="s">
        <v>716</v>
      </c>
      <c r="H2" s="33" t="s">
        <v>717</v>
      </c>
      <c r="I2" s="34" t="s">
        <v>1145</v>
      </c>
      <c r="J2" s="31" t="s">
        <v>321</v>
      </c>
    </row>
    <row r="3" spans="1:10" x14ac:dyDescent="0.25">
      <c r="A3" s="123" t="s">
        <v>718</v>
      </c>
      <c r="B3" s="124"/>
      <c r="C3" s="124"/>
      <c r="D3" s="124"/>
      <c r="E3" s="124"/>
      <c r="F3" s="124"/>
      <c r="G3" s="124"/>
      <c r="H3" s="124"/>
      <c r="I3" s="124"/>
      <c r="J3" s="125"/>
    </row>
    <row r="4" spans="1:10" s="19" customFormat="1" ht="18.75" x14ac:dyDescent="0.25">
      <c r="A4" s="5">
        <v>1</v>
      </c>
      <c r="B4" s="106" t="s">
        <v>1206</v>
      </c>
      <c r="C4" s="35" t="s">
        <v>1266</v>
      </c>
      <c r="D4" s="5" t="s">
        <v>17</v>
      </c>
      <c r="E4" s="5">
        <v>0.5</v>
      </c>
      <c r="F4" s="5"/>
      <c r="G4" s="5" t="s">
        <v>719</v>
      </c>
      <c r="H4" s="5" t="s">
        <v>720</v>
      </c>
      <c r="I4" s="13" t="s">
        <v>1151</v>
      </c>
      <c r="J4" s="3"/>
    </row>
    <row r="5" spans="1:10" s="19" customFormat="1" ht="36" x14ac:dyDescent="0.25">
      <c r="A5" s="5">
        <v>2</v>
      </c>
      <c r="B5" s="106" t="s">
        <v>1194</v>
      </c>
      <c r="C5" s="35" t="s">
        <v>1263</v>
      </c>
      <c r="D5" s="5" t="s">
        <v>17</v>
      </c>
      <c r="E5" s="5">
        <v>0.6</v>
      </c>
      <c r="F5" s="5"/>
      <c r="G5" s="5"/>
      <c r="H5" s="5"/>
      <c r="I5" s="13" t="s">
        <v>1151</v>
      </c>
      <c r="J5" s="36" t="s">
        <v>339</v>
      </c>
    </row>
    <row r="6" spans="1:10" s="19" customFormat="1" ht="18.75" x14ac:dyDescent="0.25">
      <c r="A6" s="5">
        <v>3</v>
      </c>
      <c r="B6" s="106" t="s">
        <v>1195</v>
      </c>
      <c r="C6" s="35" t="s">
        <v>1264</v>
      </c>
      <c r="D6" s="5" t="s">
        <v>17</v>
      </c>
      <c r="E6" s="5">
        <v>0.6</v>
      </c>
      <c r="F6" s="5"/>
      <c r="G6" s="5" t="s">
        <v>721</v>
      </c>
      <c r="H6" s="5" t="s">
        <v>722</v>
      </c>
      <c r="I6" s="13" t="s">
        <v>1151</v>
      </c>
      <c r="J6" s="3"/>
    </row>
    <row r="7" spans="1:10" s="19" customFormat="1" ht="18.75" x14ac:dyDescent="0.25">
      <c r="A7" s="5">
        <v>4</v>
      </c>
      <c r="B7" s="106" t="s">
        <v>1196</v>
      </c>
      <c r="C7" s="35" t="s">
        <v>1265</v>
      </c>
      <c r="D7" s="5" t="s">
        <v>17</v>
      </c>
      <c r="E7" s="5">
        <v>1.2</v>
      </c>
      <c r="F7" s="5"/>
      <c r="G7" s="5" t="s">
        <v>721</v>
      </c>
      <c r="H7" s="5" t="s">
        <v>722</v>
      </c>
      <c r="I7" s="13" t="s">
        <v>1151</v>
      </c>
      <c r="J7" s="3"/>
    </row>
    <row r="8" spans="1:10" s="19" customFormat="1" ht="37.5" x14ac:dyDescent="0.25">
      <c r="A8" s="5">
        <v>5</v>
      </c>
      <c r="B8" s="105" t="s">
        <v>1248</v>
      </c>
      <c r="C8" s="35" t="s">
        <v>727</v>
      </c>
      <c r="D8" s="5" t="s">
        <v>17</v>
      </c>
      <c r="E8" s="5">
        <v>2.7</v>
      </c>
      <c r="F8" s="5" t="s">
        <v>723</v>
      </c>
      <c r="G8" s="5" t="s">
        <v>724</v>
      </c>
      <c r="H8" s="5" t="s">
        <v>725</v>
      </c>
      <c r="I8" s="13" t="s">
        <v>1159</v>
      </c>
      <c r="J8" s="3"/>
    </row>
    <row r="9" spans="1:10" s="19" customFormat="1" ht="37.5" x14ac:dyDescent="0.25">
      <c r="A9" s="5">
        <v>6</v>
      </c>
      <c r="B9" s="105" t="s">
        <v>1249</v>
      </c>
      <c r="C9" s="35" t="s">
        <v>726</v>
      </c>
      <c r="D9" s="5" t="s">
        <v>17</v>
      </c>
      <c r="E9" s="5">
        <v>2.7</v>
      </c>
      <c r="F9" s="5" t="s">
        <v>723</v>
      </c>
      <c r="G9" s="5" t="s">
        <v>724</v>
      </c>
      <c r="H9" s="5" t="s">
        <v>725</v>
      </c>
      <c r="I9" s="13" t="s">
        <v>1159</v>
      </c>
      <c r="J9" s="3"/>
    </row>
    <row r="10" spans="1:10" s="19" customFormat="1" ht="37.5" x14ac:dyDescent="0.25">
      <c r="A10" s="5">
        <v>7</v>
      </c>
      <c r="B10" s="105" t="s">
        <v>1250</v>
      </c>
      <c r="C10" s="35" t="s">
        <v>727</v>
      </c>
      <c r="D10" s="5" t="s">
        <v>9</v>
      </c>
      <c r="E10" s="5">
        <v>2</v>
      </c>
      <c r="F10" s="5" t="s">
        <v>723</v>
      </c>
      <c r="G10" s="5" t="s">
        <v>724</v>
      </c>
      <c r="H10" s="5" t="s">
        <v>725</v>
      </c>
      <c r="I10" s="13" t="s">
        <v>1159</v>
      </c>
      <c r="J10" s="3"/>
    </row>
    <row r="11" spans="1:10" s="19" customFormat="1" ht="37.5" x14ac:dyDescent="0.25">
      <c r="A11" s="5">
        <v>8</v>
      </c>
      <c r="B11" s="105" t="s">
        <v>1252</v>
      </c>
      <c r="C11" s="35" t="s">
        <v>65</v>
      </c>
      <c r="D11" s="5" t="s">
        <v>9</v>
      </c>
      <c r="E11" s="5">
        <v>1</v>
      </c>
      <c r="F11" s="5" t="s">
        <v>723</v>
      </c>
      <c r="G11" s="5" t="s">
        <v>724</v>
      </c>
      <c r="H11" s="5" t="s">
        <v>725</v>
      </c>
      <c r="I11" s="13" t="s">
        <v>1159</v>
      </c>
      <c r="J11" s="3"/>
    </row>
    <row r="12" spans="1:10" s="19" customFormat="1" ht="18.75" x14ac:dyDescent="0.25">
      <c r="A12" s="5">
        <v>9</v>
      </c>
      <c r="B12" s="106" t="s">
        <v>1201</v>
      </c>
      <c r="C12" s="35" t="s">
        <v>1267</v>
      </c>
      <c r="D12" s="5" t="s">
        <v>367</v>
      </c>
      <c r="E12" s="5">
        <v>3</v>
      </c>
      <c r="F12" s="5"/>
      <c r="G12" s="5" t="s">
        <v>728</v>
      </c>
      <c r="H12" s="5" t="s">
        <v>729</v>
      </c>
      <c r="I12" s="13" t="s">
        <v>1151</v>
      </c>
      <c r="J12" s="3"/>
    </row>
    <row r="13" spans="1:10" s="19" customFormat="1" ht="18.75" x14ac:dyDescent="0.25">
      <c r="A13" s="5">
        <v>10</v>
      </c>
      <c r="B13" s="106" t="s">
        <v>1210</v>
      </c>
      <c r="C13" s="35" t="s">
        <v>730</v>
      </c>
      <c r="D13" s="5" t="s">
        <v>17</v>
      </c>
      <c r="E13" s="5">
        <v>5.4</v>
      </c>
      <c r="F13" s="5"/>
      <c r="G13" s="5" t="s">
        <v>731</v>
      </c>
      <c r="H13" s="5" t="s">
        <v>732</v>
      </c>
      <c r="I13" s="13" t="s">
        <v>1151</v>
      </c>
    </row>
    <row r="14" spans="1:10" s="19" customFormat="1" ht="18.75" x14ac:dyDescent="0.25">
      <c r="A14" s="5">
        <v>11</v>
      </c>
      <c r="B14" s="106" t="s">
        <v>1209</v>
      </c>
      <c r="C14" s="35" t="s">
        <v>733</v>
      </c>
      <c r="D14" s="5" t="s">
        <v>17</v>
      </c>
      <c r="E14" s="5">
        <v>0.6</v>
      </c>
      <c r="F14" s="5"/>
      <c r="G14" s="5" t="s">
        <v>731</v>
      </c>
      <c r="H14" s="5" t="s">
        <v>732</v>
      </c>
      <c r="I14" s="13" t="s">
        <v>1151</v>
      </c>
      <c r="J14" s="3"/>
    </row>
    <row r="15" spans="1:10" s="19" customFormat="1" ht="18.75" x14ac:dyDescent="0.25">
      <c r="A15" s="5">
        <v>12</v>
      </c>
      <c r="B15" s="106" t="s">
        <v>1203</v>
      </c>
      <c r="C15" s="35" t="s">
        <v>734</v>
      </c>
      <c r="D15" s="5" t="s">
        <v>17</v>
      </c>
      <c r="E15" s="5">
        <v>0.6</v>
      </c>
      <c r="F15" s="5"/>
      <c r="G15" s="5" t="s">
        <v>731</v>
      </c>
      <c r="H15" s="5" t="s">
        <v>732</v>
      </c>
      <c r="I15" s="13" t="s">
        <v>1151</v>
      </c>
      <c r="J15" s="3"/>
    </row>
    <row r="16" spans="1:10" s="19" customFormat="1" ht="18.75" x14ac:dyDescent="0.25">
      <c r="A16" s="5">
        <v>13</v>
      </c>
      <c r="B16" s="106" t="s">
        <v>1202</v>
      </c>
      <c r="C16" s="35" t="s">
        <v>734</v>
      </c>
      <c r="D16" s="5" t="s">
        <v>17</v>
      </c>
      <c r="E16" s="5">
        <v>1.2</v>
      </c>
      <c r="F16" s="5"/>
      <c r="G16" s="5" t="s">
        <v>731</v>
      </c>
      <c r="H16" s="5" t="s">
        <v>732</v>
      </c>
      <c r="I16" s="13" t="s">
        <v>1151</v>
      </c>
      <c r="J16" s="3"/>
    </row>
    <row r="17" spans="1:10" s="19" customFormat="1" ht="18.75" x14ac:dyDescent="0.25">
      <c r="A17" s="5">
        <v>14</v>
      </c>
      <c r="B17" s="106" t="s">
        <v>1208</v>
      </c>
      <c r="C17" s="35" t="s">
        <v>1207</v>
      </c>
      <c r="D17" s="5" t="s">
        <v>17</v>
      </c>
      <c r="E17" s="5">
        <v>3.8</v>
      </c>
      <c r="F17" s="5"/>
      <c r="G17" s="5" t="s">
        <v>1114</v>
      </c>
      <c r="H17" s="5" t="s">
        <v>1115</v>
      </c>
      <c r="I17" s="13" t="s">
        <v>1151</v>
      </c>
      <c r="J17" s="3"/>
    </row>
    <row r="18" spans="1:10" s="19" customFormat="1" ht="36" x14ac:dyDescent="0.25">
      <c r="A18" s="5">
        <v>15</v>
      </c>
      <c r="B18" s="107" t="s">
        <v>1229</v>
      </c>
      <c r="C18" s="35" t="s">
        <v>1268</v>
      </c>
      <c r="D18" s="5" t="s">
        <v>9</v>
      </c>
      <c r="E18" s="5">
        <v>11.5</v>
      </c>
      <c r="F18" s="5"/>
      <c r="G18" s="5" t="s">
        <v>735</v>
      </c>
      <c r="H18" s="5" t="s">
        <v>736</v>
      </c>
      <c r="I18" s="13" t="s">
        <v>1147</v>
      </c>
      <c r="J18" s="3"/>
    </row>
    <row r="19" spans="1:10" s="19" customFormat="1" ht="18.75" x14ac:dyDescent="0.25">
      <c r="A19" s="5">
        <v>16</v>
      </c>
      <c r="B19" s="105" t="s">
        <v>1216</v>
      </c>
      <c r="C19" s="35" t="s">
        <v>1269</v>
      </c>
      <c r="D19" s="5" t="s">
        <v>17</v>
      </c>
      <c r="E19" s="5">
        <v>0.75</v>
      </c>
      <c r="F19" s="5"/>
      <c r="G19" s="5" t="s">
        <v>737</v>
      </c>
      <c r="H19" s="5" t="s">
        <v>738</v>
      </c>
      <c r="I19" s="13" t="s">
        <v>1151</v>
      </c>
      <c r="J19" s="3"/>
    </row>
    <row r="20" spans="1:10" s="19" customFormat="1" ht="18.75" x14ac:dyDescent="0.25">
      <c r="A20" s="5">
        <v>17</v>
      </c>
      <c r="B20" s="105" t="s">
        <v>1219</v>
      </c>
      <c r="C20" s="35" t="s">
        <v>730</v>
      </c>
      <c r="D20" s="5" t="s">
        <v>17</v>
      </c>
      <c r="E20" s="5">
        <v>5.4</v>
      </c>
      <c r="F20" s="5"/>
      <c r="G20" s="5" t="s">
        <v>737</v>
      </c>
      <c r="H20" s="5" t="s">
        <v>738</v>
      </c>
      <c r="I20" s="13" t="s">
        <v>1151</v>
      </c>
      <c r="J20" s="3"/>
    </row>
    <row r="21" spans="1:10" s="19" customFormat="1" ht="18.75" x14ac:dyDescent="0.25">
      <c r="A21" s="5">
        <v>18</v>
      </c>
      <c r="B21" s="105" t="s">
        <v>1239</v>
      </c>
      <c r="C21" s="35" t="s">
        <v>1217</v>
      </c>
      <c r="D21" s="5" t="s">
        <v>17</v>
      </c>
      <c r="E21" s="5">
        <v>10</v>
      </c>
      <c r="F21" s="5"/>
      <c r="G21" s="5" t="s">
        <v>739</v>
      </c>
      <c r="H21" s="5" t="s">
        <v>738</v>
      </c>
      <c r="I21" s="13" t="s">
        <v>1151</v>
      </c>
      <c r="J21" s="3"/>
    </row>
    <row r="22" spans="1:10" s="19" customFormat="1" ht="18.75" x14ac:dyDescent="0.25">
      <c r="A22" s="5">
        <v>19</v>
      </c>
      <c r="B22" s="105" t="s">
        <v>1218</v>
      </c>
      <c r="C22" s="35" t="s">
        <v>1217</v>
      </c>
      <c r="D22" s="5" t="s">
        <v>17</v>
      </c>
      <c r="E22" s="5">
        <v>6.75</v>
      </c>
      <c r="F22" s="5"/>
      <c r="G22" s="5" t="s">
        <v>737</v>
      </c>
      <c r="H22" s="5" t="s">
        <v>738</v>
      </c>
      <c r="I22" s="13" t="s">
        <v>1151</v>
      </c>
      <c r="J22" s="3"/>
    </row>
    <row r="23" spans="1:10" s="19" customFormat="1" ht="36" x14ac:dyDescent="0.25">
      <c r="A23" s="5">
        <v>20</v>
      </c>
      <c r="B23" s="105" t="s">
        <v>1221</v>
      </c>
      <c r="C23" s="14" t="s">
        <v>1270</v>
      </c>
      <c r="D23" s="5" t="s">
        <v>9</v>
      </c>
      <c r="E23" s="5">
        <v>1.3</v>
      </c>
      <c r="F23" s="5"/>
      <c r="G23" s="5" t="s">
        <v>740</v>
      </c>
      <c r="H23" s="5" t="s">
        <v>741</v>
      </c>
      <c r="I23" s="13" t="s">
        <v>1146</v>
      </c>
      <c r="J23" s="3"/>
    </row>
    <row r="24" spans="1:10" s="19" customFormat="1" ht="18.75" x14ac:dyDescent="0.25">
      <c r="A24" s="5">
        <v>21</v>
      </c>
      <c r="B24" s="105" t="s">
        <v>1220</v>
      </c>
      <c r="C24" s="14" t="s">
        <v>276</v>
      </c>
      <c r="D24" s="5" t="s">
        <v>17</v>
      </c>
      <c r="E24" s="5">
        <v>0.95</v>
      </c>
      <c r="F24" s="5"/>
      <c r="G24" s="5" t="s">
        <v>742</v>
      </c>
      <c r="H24" s="5" t="s">
        <v>743</v>
      </c>
      <c r="I24" s="13" t="s">
        <v>1151</v>
      </c>
      <c r="J24" s="3"/>
    </row>
    <row r="25" spans="1:10" s="19" customFormat="1" ht="18.75" x14ac:dyDescent="0.25">
      <c r="A25" s="5">
        <v>22</v>
      </c>
      <c r="B25" s="106" t="s">
        <v>1214</v>
      </c>
      <c r="C25" s="14" t="s">
        <v>726</v>
      </c>
      <c r="D25" s="5" t="s">
        <v>9</v>
      </c>
      <c r="E25" s="5">
        <v>1.35</v>
      </c>
      <c r="F25" s="5"/>
      <c r="G25" s="5" t="s">
        <v>744</v>
      </c>
      <c r="H25" s="5" t="s">
        <v>745</v>
      </c>
      <c r="I25" s="13" t="s">
        <v>1147</v>
      </c>
      <c r="J25" s="3"/>
    </row>
    <row r="26" spans="1:10" s="19" customFormat="1" ht="37.5" x14ac:dyDescent="0.25">
      <c r="A26" s="5">
        <v>23</v>
      </c>
      <c r="B26" s="106" t="s">
        <v>1213</v>
      </c>
      <c r="C26" s="14" t="s">
        <v>1211</v>
      </c>
      <c r="D26" s="5" t="s">
        <v>9</v>
      </c>
      <c r="E26" s="5">
        <v>6.25</v>
      </c>
      <c r="F26" s="5" t="s">
        <v>723</v>
      </c>
      <c r="G26" s="5" t="s">
        <v>744</v>
      </c>
      <c r="H26" s="5" t="s">
        <v>745</v>
      </c>
      <c r="I26" s="13" t="s">
        <v>1159</v>
      </c>
      <c r="J26" s="3"/>
    </row>
    <row r="27" spans="1:10" s="19" customFormat="1" ht="56.25" x14ac:dyDescent="0.25">
      <c r="A27" s="5">
        <v>24</v>
      </c>
      <c r="B27" s="106" t="s">
        <v>1212</v>
      </c>
      <c r="C27" s="14" t="s">
        <v>1211</v>
      </c>
      <c r="D27" s="5" t="s">
        <v>17</v>
      </c>
      <c r="E27" s="5">
        <v>2.7</v>
      </c>
      <c r="F27" s="5" t="s">
        <v>723</v>
      </c>
      <c r="G27" s="5" t="s">
        <v>744</v>
      </c>
      <c r="H27" s="5" t="s">
        <v>745</v>
      </c>
      <c r="I27" s="13" t="s">
        <v>1160</v>
      </c>
      <c r="J27" s="3"/>
    </row>
    <row r="28" spans="1:10" s="19" customFormat="1" ht="37.5" x14ac:dyDescent="0.25">
      <c r="A28" s="5">
        <v>25</v>
      </c>
      <c r="B28" s="105" t="s">
        <v>1226</v>
      </c>
      <c r="C28" s="14" t="s">
        <v>1271</v>
      </c>
      <c r="D28" s="5" t="s">
        <v>17</v>
      </c>
      <c r="E28" s="5">
        <v>2.7</v>
      </c>
      <c r="F28" s="5" t="s">
        <v>723</v>
      </c>
      <c r="G28" s="5" t="s">
        <v>746</v>
      </c>
      <c r="H28" s="5" t="s">
        <v>747</v>
      </c>
      <c r="I28" s="13" t="s">
        <v>1159</v>
      </c>
      <c r="J28" s="3"/>
    </row>
    <row r="29" spans="1:10" s="19" customFormat="1" ht="37.5" x14ac:dyDescent="0.25">
      <c r="A29" s="5">
        <v>26</v>
      </c>
      <c r="B29" s="105" t="s">
        <v>1225</v>
      </c>
      <c r="C29" s="14" t="s">
        <v>1271</v>
      </c>
      <c r="D29" s="5" t="s">
        <v>9</v>
      </c>
      <c r="E29" s="5">
        <v>0.9</v>
      </c>
      <c r="F29" s="5"/>
      <c r="G29" s="5" t="s">
        <v>746</v>
      </c>
      <c r="H29" s="5" t="s">
        <v>747</v>
      </c>
      <c r="I29" s="13" t="s">
        <v>1159</v>
      </c>
      <c r="J29" s="3"/>
    </row>
    <row r="30" spans="1:10" s="19" customFormat="1" ht="37.5" x14ac:dyDescent="0.25">
      <c r="A30" s="5">
        <v>27</v>
      </c>
      <c r="B30" s="107" t="s">
        <v>1228</v>
      </c>
      <c r="C30" s="14" t="s">
        <v>1272</v>
      </c>
      <c r="D30" s="5" t="s">
        <v>17</v>
      </c>
      <c r="E30" s="5">
        <v>2.7</v>
      </c>
      <c r="F30" s="5" t="s">
        <v>723</v>
      </c>
      <c r="G30" s="5" t="s">
        <v>748</v>
      </c>
      <c r="H30" s="5" t="s">
        <v>749</v>
      </c>
      <c r="I30" s="13" t="s">
        <v>1159</v>
      </c>
      <c r="J30" s="3"/>
    </row>
    <row r="31" spans="1:10" s="19" customFormat="1" ht="37.5" x14ac:dyDescent="0.25">
      <c r="A31" s="5">
        <v>28</v>
      </c>
      <c r="B31" s="105" t="s">
        <v>1227</v>
      </c>
      <c r="C31" s="14" t="s">
        <v>1272</v>
      </c>
      <c r="D31" s="5" t="s">
        <v>9</v>
      </c>
      <c r="E31" s="5">
        <v>2.4750000000000001</v>
      </c>
      <c r="F31" s="5" t="s">
        <v>723</v>
      </c>
      <c r="G31" s="5" t="s">
        <v>748</v>
      </c>
      <c r="H31" s="5" t="s">
        <v>749</v>
      </c>
      <c r="I31" s="13" t="s">
        <v>1159</v>
      </c>
      <c r="J31" s="3"/>
    </row>
    <row r="32" spans="1:10" s="19" customFormat="1" ht="37.5" x14ac:dyDescent="0.25">
      <c r="A32" s="5">
        <v>29</v>
      </c>
      <c r="B32" s="105" t="s">
        <v>1223</v>
      </c>
      <c r="C32" s="14" t="s">
        <v>1273</v>
      </c>
      <c r="D32" s="5" t="s">
        <v>9</v>
      </c>
      <c r="E32" s="5">
        <v>4.05</v>
      </c>
      <c r="F32" s="5"/>
      <c r="G32" s="5" t="s">
        <v>746</v>
      </c>
      <c r="H32" s="5" t="s">
        <v>747</v>
      </c>
      <c r="I32" s="13" t="s">
        <v>1159</v>
      </c>
      <c r="J32" s="3"/>
    </row>
    <row r="33" spans="1:10" s="19" customFormat="1" ht="37.5" x14ac:dyDescent="0.25">
      <c r="A33" s="5">
        <v>30</v>
      </c>
      <c r="B33" s="105" t="s">
        <v>1222</v>
      </c>
      <c r="C33" s="14" t="s">
        <v>1273</v>
      </c>
      <c r="D33" s="5" t="s">
        <v>17</v>
      </c>
      <c r="E33" s="5">
        <v>2.7</v>
      </c>
      <c r="F33" s="5"/>
      <c r="G33" s="5" t="s">
        <v>746</v>
      </c>
      <c r="H33" s="5" t="s">
        <v>747</v>
      </c>
      <c r="I33" s="13" t="s">
        <v>1159</v>
      </c>
      <c r="J33" s="3"/>
    </row>
    <row r="34" spans="1:10" s="19" customFormat="1" ht="37.5" x14ac:dyDescent="0.25">
      <c r="A34" s="5">
        <v>31</v>
      </c>
      <c r="B34" s="105" t="s">
        <v>1224</v>
      </c>
      <c r="C34" s="14" t="s">
        <v>1274</v>
      </c>
      <c r="D34" s="5" t="s">
        <v>17</v>
      </c>
      <c r="E34" s="5">
        <v>5.4</v>
      </c>
      <c r="F34" s="5"/>
      <c r="G34" s="5" t="s">
        <v>746</v>
      </c>
      <c r="H34" s="5" t="s">
        <v>747</v>
      </c>
      <c r="I34" s="13" t="s">
        <v>1159</v>
      </c>
      <c r="J34" s="3"/>
    </row>
    <row r="35" spans="1:10" s="19" customFormat="1" ht="37.5" x14ac:dyDescent="0.25">
      <c r="A35" s="5">
        <v>32</v>
      </c>
      <c r="B35" s="105" t="s">
        <v>1230</v>
      </c>
      <c r="C35" s="14" t="s">
        <v>1275</v>
      </c>
      <c r="D35" s="5" t="s">
        <v>9</v>
      </c>
      <c r="E35" s="5">
        <v>4.05</v>
      </c>
      <c r="F35" s="5"/>
      <c r="G35" s="5" t="s">
        <v>750</v>
      </c>
      <c r="H35" s="5" t="s">
        <v>751</v>
      </c>
      <c r="I35" s="13" t="s">
        <v>1159</v>
      </c>
      <c r="J35" s="3"/>
    </row>
    <row r="36" spans="1:10" s="19" customFormat="1" ht="37.5" x14ac:dyDescent="0.25">
      <c r="A36" s="5">
        <v>33</v>
      </c>
      <c r="B36" s="105" t="s">
        <v>1231</v>
      </c>
      <c r="C36" s="14" t="s">
        <v>1275</v>
      </c>
      <c r="D36" s="5" t="s">
        <v>17</v>
      </c>
      <c r="E36" s="5">
        <v>2.7</v>
      </c>
      <c r="F36" s="5"/>
      <c r="G36" s="5" t="s">
        <v>310</v>
      </c>
      <c r="H36" s="5" t="s">
        <v>311</v>
      </c>
      <c r="I36" s="13" t="s">
        <v>1159</v>
      </c>
      <c r="J36" s="3"/>
    </row>
    <row r="37" spans="1:10" s="19" customFormat="1" ht="18.75" x14ac:dyDescent="0.25">
      <c r="A37" s="5">
        <v>34</v>
      </c>
      <c r="B37" s="105" t="s">
        <v>1254</v>
      </c>
      <c r="C37" s="35" t="s">
        <v>1217</v>
      </c>
      <c r="D37" s="5" t="s">
        <v>17</v>
      </c>
      <c r="E37" s="5">
        <v>1.9</v>
      </c>
      <c r="F37" s="5"/>
      <c r="G37" s="5" t="s">
        <v>752</v>
      </c>
      <c r="H37" s="5" t="s">
        <v>753</v>
      </c>
      <c r="I37" s="13" t="s">
        <v>1151</v>
      </c>
      <c r="J37" s="3"/>
    </row>
    <row r="38" spans="1:10" s="19" customFormat="1" ht="18.75" x14ac:dyDescent="0.25">
      <c r="A38" s="5">
        <v>35</v>
      </c>
      <c r="B38" s="105" t="s">
        <v>1238</v>
      </c>
      <c r="C38" s="35" t="s">
        <v>1276</v>
      </c>
      <c r="D38" s="5" t="s">
        <v>17</v>
      </c>
      <c r="E38" s="5">
        <v>1.9</v>
      </c>
      <c r="F38" s="5"/>
      <c r="G38" s="5" t="s">
        <v>754</v>
      </c>
      <c r="H38" s="5" t="s">
        <v>755</v>
      </c>
      <c r="I38" s="13" t="s">
        <v>1146</v>
      </c>
      <c r="J38" s="3"/>
    </row>
    <row r="39" spans="1:10" s="19" customFormat="1" ht="18.75" x14ac:dyDescent="0.25">
      <c r="A39" s="5">
        <v>36</v>
      </c>
      <c r="B39" s="105" t="s">
        <v>1233</v>
      </c>
      <c r="C39" s="35" t="s">
        <v>276</v>
      </c>
      <c r="D39" s="5" t="s">
        <v>17</v>
      </c>
      <c r="E39" s="5">
        <v>3.8</v>
      </c>
      <c r="F39" s="5"/>
      <c r="G39" s="5" t="s">
        <v>754</v>
      </c>
      <c r="H39" s="5" t="s">
        <v>755</v>
      </c>
      <c r="I39" s="13" t="s">
        <v>1151</v>
      </c>
      <c r="J39" s="3"/>
    </row>
    <row r="40" spans="1:10" s="19" customFormat="1" ht="18.75" x14ac:dyDescent="0.25">
      <c r="A40" s="5">
        <v>37</v>
      </c>
      <c r="B40" s="105" t="s">
        <v>1245</v>
      </c>
      <c r="C40" s="35" t="s">
        <v>1277</v>
      </c>
      <c r="D40" s="5" t="s">
        <v>17</v>
      </c>
      <c r="E40" s="5">
        <v>0.46</v>
      </c>
      <c r="F40" s="5" t="s">
        <v>756</v>
      </c>
      <c r="G40" s="5" t="s">
        <v>757</v>
      </c>
      <c r="H40" s="5" t="s">
        <v>758</v>
      </c>
      <c r="I40" s="13" t="s">
        <v>1151</v>
      </c>
      <c r="J40" s="3"/>
    </row>
    <row r="41" spans="1:10" s="19" customFormat="1" ht="18.75" x14ac:dyDescent="0.25">
      <c r="A41" s="5">
        <v>38</v>
      </c>
      <c r="B41" s="105" t="s">
        <v>1246</v>
      </c>
      <c r="C41" s="35" t="s">
        <v>1278</v>
      </c>
      <c r="D41" s="5" t="s">
        <v>17</v>
      </c>
      <c r="E41" s="5">
        <v>0.23</v>
      </c>
      <c r="F41" s="5" t="s">
        <v>756</v>
      </c>
      <c r="G41" s="5" t="s">
        <v>757</v>
      </c>
      <c r="H41" s="5" t="s">
        <v>758</v>
      </c>
      <c r="I41" s="13" t="s">
        <v>1151</v>
      </c>
      <c r="J41" s="3"/>
    </row>
    <row r="42" spans="1:10" s="19" customFormat="1" ht="18.75" x14ac:dyDescent="0.25">
      <c r="A42" s="5">
        <v>39</v>
      </c>
      <c r="B42" s="105" t="s">
        <v>1242</v>
      </c>
      <c r="C42" s="35" t="s">
        <v>1241</v>
      </c>
      <c r="D42" s="5" t="s">
        <v>17</v>
      </c>
      <c r="E42" s="5">
        <v>0.23</v>
      </c>
      <c r="F42" s="5" t="s">
        <v>756</v>
      </c>
      <c r="G42" s="5" t="s">
        <v>757</v>
      </c>
      <c r="H42" s="5" t="s">
        <v>758</v>
      </c>
      <c r="I42" s="13" t="s">
        <v>1151</v>
      </c>
      <c r="J42" s="3"/>
    </row>
    <row r="43" spans="1:10" s="19" customFormat="1" ht="18.75" x14ac:dyDescent="0.25">
      <c r="A43" s="5">
        <v>40</v>
      </c>
      <c r="B43" s="105" t="s">
        <v>1244</v>
      </c>
      <c r="C43" s="35" t="s">
        <v>1243</v>
      </c>
      <c r="D43" s="5" t="s">
        <v>17</v>
      </c>
      <c r="E43" s="5">
        <v>0.23</v>
      </c>
      <c r="F43" s="5" t="s">
        <v>756</v>
      </c>
      <c r="G43" s="5" t="s">
        <v>757</v>
      </c>
      <c r="H43" s="5" t="s">
        <v>758</v>
      </c>
      <c r="I43" s="13" t="s">
        <v>1151</v>
      </c>
      <c r="J43" s="3"/>
    </row>
    <row r="44" spans="1:10" x14ac:dyDescent="0.25">
      <c r="A44" s="123" t="s">
        <v>5</v>
      </c>
      <c r="B44" s="124"/>
      <c r="C44" s="124"/>
      <c r="D44" s="124"/>
      <c r="E44" s="124"/>
      <c r="F44" s="124"/>
      <c r="G44" s="124"/>
      <c r="H44" s="124"/>
      <c r="I44" s="124"/>
      <c r="J44" s="125"/>
    </row>
    <row r="45" spans="1:10" ht="36" x14ac:dyDescent="0.25">
      <c r="A45" s="5">
        <v>1</v>
      </c>
      <c r="B45" s="5"/>
      <c r="C45" s="14" t="s">
        <v>319</v>
      </c>
      <c r="D45" s="15" t="s">
        <v>51</v>
      </c>
      <c r="E45" s="15">
        <v>24.75</v>
      </c>
      <c r="F45" s="5"/>
      <c r="G45" s="18" t="s">
        <v>142</v>
      </c>
      <c r="H45" s="18" t="s">
        <v>143</v>
      </c>
      <c r="I45" s="72" t="s">
        <v>1146</v>
      </c>
      <c r="J45" s="5"/>
    </row>
    <row r="46" spans="1:10" ht="18.75" x14ac:dyDescent="0.25">
      <c r="A46" s="5">
        <v>2</v>
      </c>
      <c r="B46" s="106" t="s">
        <v>1215</v>
      </c>
      <c r="C46" s="35" t="s">
        <v>308</v>
      </c>
      <c r="D46" s="3" t="s">
        <v>17</v>
      </c>
      <c r="E46" s="3">
        <v>2.7</v>
      </c>
      <c r="F46" s="5"/>
      <c r="G46" s="16" t="s">
        <v>1129</v>
      </c>
      <c r="H46" s="17" t="s">
        <v>1130</v>
      </c>
      <c r="I46" s="73" t="s">
        <v>1146</v>
      </c>
      <c r="J46" s="5"/>
    </row>
    <row r="47" spans="1:10" ht="18.75" x14ac:dyDescent="0.25">
      <c r="A47" s="5">
        <v>3</v>
      </c>
      <c r="B47" s="105" t="s">
        <v>1234</v>
      </c>
      <c r="C47" s="35" t="s">
        <v>1279</v>
      </c>
      <c r="D47" s="3" t="s">
        <v>17</v>
      </c>
      <c r="E47" s="3">
        <v>9.9</v>
      </c>
      <c r="F47" s="5"/>
      <c r="G47" s="17" t="s">
        <v>310</v>
      </c>
      <c r="H47" s="17" t="s">
        <v>311</v>
      </c>
      <c r="I47" s="73" t="s">
        <v>1147</v>
      </c>
      <c r="J47" s="5"/>
    </row>
    <row r="48" spans="1:10" ht="18.75" x14ac:dyDescent="0.25">
      <c r="A48" s="5">
        <v>4</v>
      </c>
      <c r="B48" s="105" t="s">
        <v>1237</v>
      </c>
      <c r="C48" s="35" t="s">
        <v>1280</v>
      </c>
      <c r="D48" s="3" t="s">
        <v>17</v>
      </c>
      <c r="E48" s="3">
        <v>13.2</v>
      </c>
      <c r="F48" s="5"/>
      <c r="G48" s="17" t="s">
        <v>310</v>
      </c>
      <c r="H48" s="17" t="s">
        <v>311</v>
      </c>
      <c r="I48" s="73" t="s">
        <v>1147</v>
      </c>
      <c r="J48" s="5"/>
    </row>
    <row r="49" spans="1:10" ht="18.75" x14ac:dyDescent="0.25">
      <c r="A49" s="5">
        <v>5</v>
      </c>
      <c r="B49" s="105" t="s">
        <v>1235</v>
      </c>
      <c r="C49" s="35" t="s">
        <v>1280</v>
      </c>
      <c r="D49" s="3" t="s">
        <v>9</v>
      </c>
      <c r="E49" s="3">
        <v>14</v>
      </c>
      <c r="F49" s="5"/>
      <c r="G49" s="17" t="s">
        <v>310</v>
      </c>
      <c r="H49" s="17" t="s">
        <v>311</v>
      </c>
      <c r="I49" s="73" t="s">
        <v>1147</v>
      </c>
      <c r="J49" s="5"/>
    </row>
    <row r="50" spans="1:10" ht="18.75" x14ac:dyDescent="0.25">
      <c r="A50" s="5">
        <v>6</v>
      </c>
      <c r="B50" s="105" t="s">
        <v>1236</v>
      </c>
      <c r="C50" s="35" t="s">
        <v>1279</v>
      </c>
      <c r="D50" s="3" t="s">
        <v>9</v>
      </c>
      <c r="E50" s="3">
        <v>33</v>
      </c>
      <c r="F50" s="5"/>
      <c r="G50" s="17" t="s">
        <v>310</v>
      </c>
      <c r="H50" s="17" t="s">
        <v>311</v>
      </c>
      <c r="I50" s="73" t="s">
        <v>1147</v>
      </c>
      <c r="J50" s="5"/>
    </row>
    <row r="51" spans="1:10" ht="18.75" x14ac:dyDescent="0.25">
      <c r="A51" s="5">
        <v>7</v>
      </c>
      <c r="B51" s="105" t="s">
        <v>1247</v>
      </c>
      <c r="C51" s="35" t="s">
        <v>312</v>
      </c>
      <c r="D51" s="3" t="s">
        <v>17</v>
      </c>
      <c r="E51" s="3">
        <v>27</v>
      </c>
      <c r="F51" s="5"/>
      <c r="G51" s="16" t="s">
        <v>1092</v>
      </c>
      <c r="H51" s="17" t="s">
        <v>1128</v>
      </c>
      <c r="I51" s="73" t="s">
        <v>1146</v>
      </c>
      <c r="J51" s="5"/>
    </row>
    <row r="52" spans="1:10" ht="18.75" x14ac:dyDescent="0.25">
      <c r="A52" s="5">
        <v>8</v>
      </c>
      <c r="B52" s="105" t="s">
        <v>1253</v>
      </c>
      <c r="C52" s="35" t="s">
        <v>313</v>
      </c>
      <c r="D52" s="3" t="s">
        <v>9</v>
      </c>
      <c r="E52" s="3">
        <v>50</v>
      </c>
      <c r="F52" s="5"/>
      <c r="G52" s="16" t="s">
        <v>1131</v>
      </c>
      <c r="H52" s="17" t="s">
        <v>1132</v>
      </c>
      <c r="I52" s="73" t="s">
        <v>1146</v>
      </c>
      <c r="J52" s="5"/>
    </row>
    <row r="53" spans="1:10" ht="18.75" x14ac:dyDescent="0.25">
      <c r="A53" s="5">
        <v>9</v>
      </c>
      <c r="B53" s="105" t="s">
        <v>1251</v>
      </c>
      <c r="C53" s="35" t="s">
        <v>1281</v>
      </c>
      <c r="D53" s="3" t="s">
        <v>17</v>
      </c>
      <c r="E53" s="3">
        <v>10.8</v>
      </c>
      <c r="F53" s="5"/>
      <c r="G53" s="16" t="s">
        <v>1142</v>
      </c>
      <c r="H53" s="17" t="s">
        <v>1143</v>
      </c>
      <c r="I53" s="73" t="s">
        <v>1146</v>
      </c>
      <c r="J53" s="5"/>
    </row>
    <row r="54" spans="1:10" ht="36" x14ac:dyDescent="0.25">
      <c r="A54" s="5">
        <v>10</v>
      </c>
      <c r="B54" s="105" t="s">
        <v>1255</v>
      </c>
      <c r="C54" s="35" t="s">
        <v>1282</v>
      </c>
      <c r="D54" s="3" t="s">
        <v>17</v>
      </c>
      <c r="E54" s="3">
        <v>13.2</v>
      </c>
      <c r="F54" s="5"/>
      <c r="G54" s="17" t="s">
        <v>314</v>
      </c>
      <c r="H54" s="17" t="s">
        <v>315</v>
      </c>
      <c r="I54" s="73" t="s">
        <v>1147</v>
      </c>
      <c r="J54" s="5"/>
    </row>
    <row r="55" spans="1:10" ht="36" x14ac:dyDescent="0.25">
      <c r="A55" s="5">
        <v>11</v>
      </c>
      <c r="B55" s="105" t="s">
        <v>1256</v>
      </c>
      <c r="C55" s="35" t="s">
        <v>1283</v>
      </c>
      <c r="D55" s="3" t="s">
        <v>17</v>
      </c>
      <c r="E55" s="3">
        <v>2.2000000000000002</v>
      </c>
      <c r="F55" s="5"/>
      <c r="G55" s="17" t="s">
        <v>309</v>
      </c>
      <c r="H55" s="17" t="s">
        <v>316</v>
      </c>
      <c r="I55" s="73" t="s">
        <v>1147</v>
      </c>
      <c r="J55" s="5"/>
    </row>
    <row r="56" spans="1:10" ht="36" x14ac:dyDescent="0.25">
      <c r="A56" s="5">
        <v>12</v>
      </c>
      <c r="B56" s="105" t="s">
        <v>1257</v>
      </c>
      <c r="C56" s="35" t="s">
        <v>1284</v>
      </c>
      <c r="D56" s="3" t="s">
        <v>17</v>
      </c>
      <c r="E56" s="3">
        <v>2.2000000000000002</v>
      </c>
      <c r="F56" s="5"/>
      <c r="G56" s="17" t="s">
        <v>314</v>
      </c>
      <c r="H56" s="17" t="s">
        <v>315</v>
      </c>
      <c r="I56" s="73" t="s">
        <v>1147</v>
      </c>
      <c r="J56" s="5"/>
    </row>
    <row r="57" spans="1:10" ht="36" x14ac:dyDescent="0.25">
      <c r="A57" s="5">
        <v>13</v>
      </c>
      <c r="B57" s="105" t="s">
        <v>1258</v>
      </c>
      <c r="C57" s="35" t="s">
        <v>1285</v>
      </c>
      <c r="D57" s="3" t="s">
        <v>17</v>
      </c>
      <c r="E57" s="3">
        <v>2.2000000000000002</v>
      </c>
      <c r="F57" s="5"/>
      <c r="G57" s="17" t="s">
        <v>309</v>
      </c>
      <c r="H57" s="17" t="s">
        <v>316</v>
      </c>
      <c r="I57" s="73" t="s">
        <v>1147</v>
      </c>
      <c r="J57" s="5"/>
    </row>
    <row r="58" spans="1:10" ht="36" x14ac:dyDescent="0.25">
      <c r="A58" s="5">
        <v>14</v>
      </c>
      <c r="B58" s="105" t="s">
        <v>1259</v>
      </c>
      <c r="C58" s="35" t="s">
        <v>1286</v>
      </c>
      <c r="D58" s="3" t="s">
        <v>17</v>
      </c>
      <c r="E58" s="3">
        <v>2.2000000000000002</v>
      </c>
      <c r="F58" s="5"/>
      <c r="G58" s="17" t="s">
        <v>314</v>
      </c>
      <c r="H58" s="17" t="s">
        <v>315</v>
      </c>
      <c r="I58" s="73" t="s">
        <v>1147</v>
      </c>
      <c r="J58" s="5"/>
    </row>
    <row r="59" spans="1:10" ht="18.75" x14ac:dyDescent="0.25">
      <c r="A59" s="5">
        <v>15</v>
      </c>
      <c r="B59" s="105" t="s">
        <v>1260</v>
      </c>
      <c r="C59" s="35" t="s">
        <v>1287</v>
      </c>
      <c r="D59" s="3" t="s">
        <v>9</v>
      </c>
      <c r="E59" s="3">
        <v>2.2000000000000002</v>
      </c>
      <c r="F59" s="5"/>
      <c r="G59" s="17" t="s">
        <v>317</v>
      </c>
      <c r="H59" s="17" t="s">
        <v>318</v>
      </c>
      <c r="I59" s="73" t="s">
        <v>1146</v>
      </c>
      <c r="J59" s="5"/>
    </row>
    <row r="60" spans="1:10" ht="18.75" x14ac:dyDescent="0.25">
      <c r="A60" s="5">
        <v>16</v>
      </c>
      <c r="B60" s="105" t="s">
        <v>1222</v>
      </c>
      <c r="C60" s="35" t="s">
        <v>1287</v>
      </c>
      <c r="D60" s="3" t="s">
        <v>9</v>
      </c>
      <c r="E60" s="3">
        <v>3.125</v>
      </c>
      <c r="F60" s="5"/>
      <c r="G60" s="16" t="s">
        <v>317</v>
      </c>
      <c r="H60" s="17" t="s">
        <v>1136</v>
      </c>
      <c r="I60" s="73" t="s">
        <v>1146</v>
      </c>
      <c r="J60" s="5"/>
    </row>
    <row r="61" spans="1:10" x14ac:dyDescent="0.25">
      <c r="A61" s="123" t="s">
        <v>320</v>
      </c>
      <c r="B61" s="124"/>
      <c r="C61" s="124"/>
      <c r="D61" s="124"/>
      <c r="E61" s="124"/>
      <c r="F61" s="124"/>
      <c r="G61" s="124"/>
      <c r="H61" s="124"/>
      <c r="I61" s="124"/>
      <c r="J61" s="125"/>
    </row>
    <row r="62" spans="1:10" ht="37.5" x14ac:dyDescent="0.25">
      <c r="A62" s="5">
        <v>1</v>
      </c>
      <c r="B62" s="106" t="s">
        <v>1193</v>
      </c>
      <c r="C62" s="37" t="s">
        <v>322</v>
      </c>
      <c r="D62" s="5" t="s">
        <v>323</v>
      </c>
      <c r="E62" s="5">
        <v>16</v>
      </c>
      <c r="F62" s="5"/>
      <c r="G62" s="12" t="s">
        <v>324</v>
      </c>
      <c r="H62" s="5" t="s">
        <v>325</v>
      </c>
      <c r="I62" s="74" t="s">
        <v>1171</v>
      </c>
      <c r="J62" s="5"/>
    </row>
    <row r="63" spans="1:10" ht="36" x14ac:dyDescent="0.25">
      <c r="A63" s="5">
        <v>2</v>
      </c>
      <c r="B63" s="106" t="s">
        <v>1199</v>
      </c>
      <c r="C63" s="37" t="s">
        <v>326</v>
      </c>
      <c r="D63" s="5" t="s">
        <v>323</v>
      </c>
      <c r="E63" s="5">
        <v>4.2</v>
      </c>
      <c r="F63" s="5"/>
      <c r="G63" s="12" t="s">
        <v>327</v>
      </c>
      <c r="H63" s="4" t="s">
        <v>328</v>
      </c>
      <c r="I63" s="75" t="s">
        <v>1151</v>
      </c>
      <c r="J63" s="4"/>
    </row>
    <row r="64" spans="1:10" ht="36" x14ac:dyDescent="0.25">
      <c r="A64" s="5">
        <v>3</v>
      </c>
      <c r="B64" s="106" t="s">
        <v>1197</v>
      </c>
      <c r="C64" s="37" t="s">
        <v>329</v>
      </c>
      <c r="D64" s="5" t="s">
        <v>323</v>
      </c>
      <c r="E64" s="5">
        <v>10.5</v>
      </c>
      <c r="F64" s="5"/>
      <c r="G64" s="12" t="s">
        <v>327</v>
      </c>
      <c r="H64" s="4" t="s">
        <v>328</v>
      </c>
      <c r="I64" s="75" t="s">
        <v>1151</v>
      </c>
      <c r="J64" s="4"/>
    </row>
    <row r="65" spans="1:10" ht="36" x14ac:dyDescent="0.25">
      <c r="A65" s="5">
        <v>4</v>
      </c>
      <c r="B65" s="106" t="s">
        <v>1198</v>
      </c>
      <c r="C65" s="39" t="s">
        <v>330</v>
      </c>
      <c r="D65" s="40" t="s">
        <v>323</v>
      </c>
      <c r="E65" s="40">
        <v>10.5</v>
      </c>
      <c r="F65" s="5"/>
      <c r="G65" s="40" t="s">
        <v>327</v>
      </c>
      <c r="H65" s="40" t="s">
        <v>328</v>
      </c>
      <c r="I65" s="75" t="s">
        <v>1151</v>
      </c>
      <c r="J65" s="4"/>
    </row>
    <row r="66" spans="1:10" ht="37.5" x14ac:dyDescent="0.25">
      <c r="A66" s="5">
        <v>5</v>
      </c>
      <c r="B66" s="106" t="s">
        <v>1191</v>
      </c>
      <c r="C66" s="41" t="s">
        <v>331</v>
      </c>
      <c r="D66" s="4" t="s">
        <v>332</v>
      </c>
      <c r="E66" s="4">
        <v>6.78</v>
      </c>
      <c r="F66" s="5"/>
      <c r="G66" s="4" t="s">
        <v>333</v>
      </c>
      <c r="H66" s="4" t="s">
        <v>334</v>
      </c>
      <c r="I66" s="74" t="s">
        <v>1171</v>
      </c>
      <c r="J66" s="106"/>
    </row>
    <row r="67" spans="1:10" ht="18.75" x14ac:dyDescent="0.25">
      <c r="A67" s="5">
        <v>6</v>
      </c>
      <c r="B67" s="106" t="s">
        <v>1192</v>
      </c>
      <c r="C67" s="41" t="s">
        <v>335</v>
      </c>
      <c r="D67" s="5" t="s">
        <v>323</v>
      </c>
      <c r="E67" s="4">
        <v>3.4</v>
      </c>
      <c r="F67" s="5"/>
      <c r="G67" s="4" t="s">
        <v>336</v>
      </c>
      <c r="H67" s="4" t="s">
        <v>337</v>
      </c>
      <c r="I67" s="76" t="s">
        <v>1145</v>
      </c>
      <c r="J67" s="4"/>
    </row>
    <row r="68" spans="1:10" ht="18.75" x14ac:dyDescent="0.25">
      <c r="A68" s="5">
        <v>7</v>
      </c>
      <c r="B68" s="5"/>
      <c r="C68" s="35" t="s">
        <v>338</v>
      </c>
      <c r="D68" s="3" t="s">
        <v>323</v>
      </c>
      <c r="E68" s="5">
        <v>0.8</v>
      </c>
      <c r="F68" s="5"/>
      <c r="G68" s="3" t="s">
        <v>1133</v>
      </c>
      <c r="H68" s="5" t="s">
        <v>1134</v>
      </c>
      <c r="I68" s="76" t="s">
        <v>1145</v>
      </c>
      <c r="J68" s="3"/>
    </row>
    <row r="69" spans="1:10" ht="18.75" x14ac:dyDescent="0.25">
      <c r="A69" s="5">
        <v>8</v>
      </c>
      <c r="B69" s="106" t="s">
        <v>1240</v>
      </c>
      <c r="C69" s="35" t="s">
        <v>1288</v>
      </c>
      <c r="D69" s="3" t="s">
        <v>323</v>
      </c>
      <c r="E69" s="5">
        <v>1.6</v>
      </c>
      <c r="F69" s="5"/>
      <c r="G69" s="3" t="s">
        <v>1133</v>
      </c>
      <c r="H69" s="5" t="s">
        <v>1134</v>
      </c>
      <c r="I69" s="75" t="s">
        <v>1151</v>
      </c>
      <c r="J69" s="3"/>
    </row>
    <row r="70" spans="1:10" ht="18.75" x14ac:dyDescent="0.25">
      <c r="A70" s="5">
        <v>9</v>
      </c>
      <c r="B70" s="105" t="s">
        <v>1190</v>
      </c>
      <c r="C70" s="35" t="s">
        <v>340</v>
      </c>
      <c r="D70" s="3" t="s">
        <v>323</v>
      </c>
      <c r="E70" s="5">
        <v>0.85</v>
      </c>
      <c r="F70" s="5"/>
      <c r="G70" s="5" t="s">
        <v>1129</v>
      </c>
      <c r="H70" s="5" t="s">
        <v>1130</v>
      </c>
      <c r="I70" s="75" t="s">
        <v>1151</v>
      </c>
      <c r="J70" s="3"/>
    </row>
    <row r="71" spans="1:10" ht="37.5" x14ac:dyDescent="0.25">
      <c r="A71" s="5">
        <v>10</v>
      </c>
      <c r="B71" s="105" t="s">
        <v>1558</v>
      </c>
      <c r="C71" s="41" t="s">
        <v>341</v>
      </c>
      <c r="D71" s="4" t="s">
        <v>332</v>
      </c>
      <c r="E71" s="5">
        <v>10.6</v>
      </c>
      <c r="F71" s="5"/>
      <c r="G71" s="4" t="s">
        <v>342</v>
      </c>
      <c r="H71" s="4" t="s">
        <v>343</v>
      </c>
      <c r="I71" s="74" t="s">
        <v>1171</v>
      </c>
      <c r="J71" s="4"/>
    </row>
    <row r="72" spans="1:10" ht="36" x14ac:dyDescent="0.25">
      <c r="A72" s="5">
        <v>11</v>
      </c>
      <c r="B72" s="105" t="s">
        <v>1557</v>
      </c>
      <c r="C72" s="41" t="s">
        <v>1556</v>
      </c>
      <c r="D72" s="4" t="s">
        <v>323</v>
      </c>
      <c r="E72" s="5">
        <v>0.85</v>
      </c>
      <c r="F72" s="5"/>
      <c r="G72" s="4"/>
      <c r="H72" s="4"/>
      <c r="I72" s="74" t="s">
        <v>1146</v>
      </c>
      <c r="J72" s="36" t="s">
        <v>339</v>
      </c>
    </row>
    <row r="73" spans="1:10" x14ac:dyDescent="0.25">
      <c r="A73" s="123" t="s">
        <v>978</v>
      </c>
      <c r="B73" s="124"/>
      <c r="C73" s="124"/>
      <c r="D73" s="124"/>
      <c r="E73" s="124"/>
      <c r="F73" s="124"/>
      <c r="G73" s="124"/>
      <c r="H73" s="124"/>
      <c r="I73" s="124"/>
      <c r="J73" s="125"/>
    </row>
    <row r="74" spans="1:10" x14ac:dyDescent="0.25">
      <c r="A74" s="5">
        <v>1</v>
      </c>
      <c r="B74" s="106" t="s">
        <v>1200</v>
      </c>
      <c r="C74" s="41" t="s">
        <v>1139</v>
      </c>
      <c r="D74" s="2" t="s">
        <v>332</v>
      </c>
      <c r="E74" s="2">
        <v>3.2</v>
      </c>
      <c r="F74" s="5"/>
      <c r="G74" s="42" t="s">
        <v>1091</v>
      </c>
      <c r="H74" s="42" t="s">
        <v>743</v>
      </c>
      <c r="I74" s="43" t="s">
        <v>1150</v>
      </c>
      <c r="J74" s="5"/>
    </row>
    <row r="75" spans="1:10" x14ac:dyDescent="0.25">
      <c r="A75" s="5">
        <v>2</v>
      </c>
      <c r="B75" s="105" t="s">
        <v>1232</v>
      </c>
      <c r="C75" s="35" t="s">
        <v>1140</v>
      </c>
      <c r="D75" s="3" t="s">
        <v>1141</v>
      </c>
      <c r="E75" s="3">
        <v>2</v>
      </c>
      <c r="F75" s="5"/>
      <c r="G75" s="5" t="s">
        <v>754</v>
      </c>
      <c r="H75" s="5" t="s">
        <v>755</v>
      </c>
      <c r="I75" s="38" t="s">
        <v>1150</v>
      </c>
      <c r="J75" s="5"/>
    </row>
    <row r="76" spans="1:10" x14ac:dyDescent="0.25">
      <c r="A76" s="123" t="s">
        <v>1054</v>
      </c>
      <c r="B76" s="124"/>
      <c r="C76" s="124"/>
      <c r="D76" s="124"/>
      <c r="E76" s="124"/>
      <c r="F76" s="124"/>
      <c r="G76" s="124"/>
      <c r="H76" s="124"/>
      <c r="I76" s="124"/>
      <c r="J76" s="125"/>
    </row>
    <row r="77" spans="1:10" x14ac:dyDescent="0.25">
      <c r="A77" s="5">
        <v>1</v>
      </c>
      <c r="B77" s="106" t="s">
        <v>1204</v>
      </c>
      <c r="C77" s="41" t="s">
        <v>1062</v>
      </c>
      <c r="D77" s="2" t="s">
        <v>323</v>
      </c>
      <c r="E77" s="2">
        <v>1.5</v>
      </c>
      <c r="F77" s="5"/>
      <c r="G77" s="15" t="s">
        <v>1063</v>
      </c>
      <c r="H77" s="15" t="s">
        <v>1064</v>
      </c>
      <c r="I77" s="20" t="s">
        <v>1151</v>
      </c>
      <c r="J77" s="5"/>
    </row>
    <row r="78" spans="1:10" ht="48.75" customHeight="1" x14ac:dyDescent="0.25">
      <c r="A78" s="5">
        <v>2</v>
      </c>
      <c r="B78" s="106" t="s">
        <v>1205</v>
      </c>
      <c r="C78" s="41" t="s">
        <v>1061</v>
      </c>
      <c r="D78" s="2" t="s">
        <v>323</v>
      </c>
      <c r="E78" s="2">
        <v>1.25</v>
      </c>
      <c r="F78" s="5"/>
      <c r="G78" s="15" t="s">
        <v>1092</v>
      </c>
      <c r="H78" s="15" t="s">
        <v>1093</v>
      </c>
      <c r="I78" s="20" t="s">
        <v>1151</v>
      </c>
      <c r="J78" s="5"/>
    </row>
    <row r="79" spans="1:10" x14ac:dyDescent="0.25">
      <c r="A79" s="5">
        <v>3</v>
      </c>
      <c r="B79" s="105" t="s">
        <v>1261</v>
      </c>
      <c r="C79" s="41" t="s">
        <v>1144</v>
      </c>
      <c r="D79" s="2" t="s">
        <v>323</v>
      </c>
      <c r="E79" s="2">
        <v>3</v>
      </c>
      <c r="F79" s="5"/>
      <c r="G79" s="15" t="s">
        <v>1055</v>
      </c>
      <c r="H79" s="15" t="s">
        <v>1056</v>
      </c>
      <c r="I79" s="20" t="s">
        <v>1151</v>
      </c>
      <c r="J79" s="5"/>
    </row>
  </sheetData>
  <mergeCells count="6">
    <mergeCell ref="A76:J76"/>
    <mergeCell ref="A1:J1"/>
    <mergeCell ref="A3:J3"/>
    <mergeCell ref="A44:J44"/>
    <mergeCell ref="A61:J61"/>
    <mergeCell ref="A73:J73"/>
  </mergeCells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selection activeCell="B10" sqref="B10"/>
    </sheetView>
  </sheetViews>
  <sheetFormatPr defaultRowHeight="19.5" x14ac:dyDescent="0.4"/>
  <cols>
    <col min="1" max="1" width="13.42578125" style="7" customWidth="1"/>
    <col min="2" max="2" width="23.28515625" style="7" customWidth="1"/>
    <col min="3" max="3" width="52.5703125" style="7" customWidth="1"/>
    <col min="4" max="4" width="18" style="7" customWidth="1"/>
    <col min="5" max="5" width="19.42578125" style="7" customWidth="1"/>
    <col min="6" max="6" width="22.42578125" style="7" customWidth="1"/>
    <col min="7" max="7" width="22" style="7" customWidth="1"/>
    <col min="8" max="8" width="16.28515625" style="7" hidden="1" customWidth="1"/>
    <col min="9" max="9" width="15.42578125" style="7" hidden="1" customWidth="1"/>
    <col min="10" max="10" width="17.7109375" style="7" hidden="1" customWidth="1"/>
    <col min="11" max="11" width="11" style="7" hidden="1" customWidth="1"/>
    <col min="12" max="12" width="10.85546875" style="7" hidden="1" customWidth="1"/>
    <col min="13" max="14" width="11.5703125" style="7" hidden="1" customWidth="1"/>
    <col min="15" max="20" width="11.85546875" style="8" hidden="1" customWidth="1"/>
    <col min="21" max="21" width="23.42578125" style="7" hidden="1" customWidth="1"/>
    <col min="22" max="22" width="0" style="7" hidden="1" customWidth="1"/>
    <col min="23" max="23" width="23.7109375" style="7" customWidth="1"/>
    <col min="24" max="16384" width="9.140625" style="7"/>
  </cols>
  <sheetData>
    <row r="1" spans="1:23" ht="55.5" customHeight="1" x14ac:dyDescent="0.4">
      <c r="A1" s="131" t="s">
        <v>1178</v>
      </c>
      <c r="B1" s="132"/>
      <c r="C1" s="132"/>
      <c r="D1" s="132"/>
      <c r="E1" s="132"/>
      <c r="F1" s="132"/>
      <c r="G1" s="133"/>
      <c r="H1" s="134" t="s">
        <v>351</v>
      </c>
      <c r="I1" s="129">
        <v>44287</v>
      </c>
      <c r="J1" s="129">
        <v>44317</v>
      </c>
      <c r="K1" s="129">
        <v>44348</v>
      </c>
      <c r="L1" s="129">
        <v>44378</v>
      </c>
      <c r="M1" s="129">
        <v>44409</v>
      </c>
      <c r="N1" s="129">
        <v>44440</v>
      </c>
      <c r="O1" s="129">
        <v>44470</v>
      </c>
      <c r="P1" s="129">
        <v>44501</v>
      </c>
      <c r="Q1" s="129">
        <v>44531</v>
      </c>
      <c r="R1" s="129">
        <v>44562</v>
      </c>
      <c r="S1" s="129">
        <v>44593</v>
      </c>
      <c r="T1" s="129">
        <v>44621</v>
      </c>
      <c r="U1" s="136" t="s">
        <v>352</v>
      </c>
      <c r="W1" s="30"/>
    </row>
    <row r="2" spans="1:23" ht="79.5" customHeight="1" x14ac:dyDescent="0.4">
      <c r="A2" s="83" t="s">
        <v>344</v>
      </c>
      <c r="B2" s="83" t="s">
        <v>1189</v>
      </c>
      <c r="C2" s="84" t="s">
        <v>1424</v>
      </c>
      <c r="D2" s="83" t="s">
        <v>0</v>
      </c>
      <c r="E2" s="83" t="s">
        <v>1053</v>
      </c>
      <c r="F2" s="83" t="s">
        <v>2</v>
      </c>
      <c r="G2" s="83" t="s">
        <v>975</v>
      </c>
      <c r="H2" s="135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7"/>
      <c r="W2" s="79" t="s">
        <v>1173</v>
      </c>
    </row>
    <row r="3" spans="1:23" ht="20.25" x14ac:dyDescent="0.4">
      <c r="A3" s="92">
        <v>1</v>
      </c>
      <c r="B3" s="93" t="s">
        <v>1057</v>
      </c>
      <c r="C3" s="94" t="s">
        <v>1058</v>
      </c>
      <c r="D3" s="95">
        <v>1.5</v>
      </c>
      <c r="E3" s="95" t="s">
        <v>17</v>
      </c>
      <c r="F3" s="95" t="s">
        <v>1059</v>
      </c>
      <c r="G3" s="95" t="s">
        <v>1060</v>
      </c>
      <c r="H3" s="96">
        <v>36.07</v>
      </c>
      <c r="I3" s="97">
        <f>36.07*D3*30</f>
        <v>1623.15</v>
      </c>
      <c r="J3" s="97">
        <f>36.07*D3*31</f>
        <v>1677.2550000000001</v>
      </c>
      <c r="K3" s="97">
        <f>36.07*D3*30</f>
        <v>1623.15</v>
      </c>
      <c r="L3" s="97">
        <f>36.07*D3*31</f>
        <v>1677.2550000000001</v>
      </c>
      <c r="M3" s="97">
        <f>36.07*D3*31</f>
        <v>1677.2550000000001</v>
      </c>
      <c r="N3" s="97">
        <f>36.07*D3*30</f>
        <v>1623.15</v>
      </c>
      <c r="O3" s="97">
        <f>36.07*D3*31</f>
        <v>1677.2550000000001</v>
      </c>
      <c r="P3" s="97">
        <f>36.07*D3*30</f>
        <v>1623.15</v>
      </c>
      <c r="Q3" s="97">
        <f>36.07*D3*31</f>
        <v>1677.2550000000001</v>
      </c>
      <c r="R3" s="97">
        <f>36.07*D3*31</f>
        <v>1677.2550000000001</v>
      </c>
      <c r="S3" s="97">
        <f>36.07*D3*28</f>
        <v>1514.94</v>
      </c>
      <c r="T3" s="97">
        <f>36.07*D3*31</f>
        <v>1677.2550000000001</v>
      </c>
      <c r="U3" s="97">
        <f t="shared" ref="U3:U10" si="0">I3+J3+K3+L3+M3+N3+O3+P3+Q3+R3+S3+T3</f>
        <v>19748.325000000001</v>
      </c>
      <c r="V3" s="98"/>
      <c r="W3" s="99" t="s">
        <v>1179</v>
      </c>
    </row>
    <row r="4" spans="1:23" ht="61.5" customHeight="1" x14ac:dyDescent="0.4">
      <c r="A4" s="92">
        <v>2</v>
      </c>
      <c r="B4" s="93" t="s">
        <v>1065</v>
      </c>
      <c r="C4" s="94" t="s">
        <v>1066</v>
      </c>
      <c r="D4" s="95">
        <v>24</v>
      </c>
      <c r="E4" s="95" t="s">
        <v>987</v>
      </c>
      <c r="F4" s="95" t="s">
        <v>908</v>
      </c>
      <c r="G4" s="95" t="s">
        <v>909</v>
      </c>
      <c r="H4" s="96">
        <v>36.07</v>
      </c>
      <c r="I4" s="96">
        <f>36.07*D4*30</f>
        <v>25970.400000000001</v>
      </c>
      <c r="J4" s="96">
        <f>36.07*D4*31</f>
        <v>26836.080000000002</v>
      </c>
      <c r="K4" s="96">
        <f>36.07*D4*30</f>
        <v>25970.400000000001</v>
      </c>
      <c r="L4" s="96">
        <f>36.07*D4*31</f>
        <v>26836.080000000002</v>
      </c>
      <c r="M4" s="96">
        <f>36.07*D4*31</f>
        <v>26836.080000000002</v>
      </c>
      <c r="N4" s="96">
        <f>36.07*D4*30</f>
        <v>25970.400000000001</v>
      </c>
      <c r="O4" s="96">
        <f>36.07*D4*31</f>
        <v>26836.080000000002</v>
      </c>
      <c r="P4" s="96">
        <f>36.07*D4*30</f>
        <v>25970.400000000001</v>
      </c>
      <c r="Q4" s="96">
        <f>36.07*D4*31</f>
        <v>26836.080000000002</v>
      </c>
      <c r="R4" s="96">
        <f>36.07*D4*31</f>
        <v>26836.080000000002</v>
      </c>
      <c r="S4" s="96">
        <f>36.07*D4*28</f>
        <v>24239.040000000001</v>
      </c>
      <c r="T4" s="96">
        <f>36.07*D4*31</f>
        <v>26836.080000000002</v>
      </c>
      <c r="U4" s="97">
        <f t="shared" si="0"/>
        <v>315973.2</v>
      </c>
      <c r="V4" s="98"/>
      <c r="W4" s="99" t="s">
        <v>1179</v>
      </c>
    </row>
    <row r="5" spans="1:23" ht="38.25" customHeight="1" x14ac:dyDescent="0.4">
      <c r="A5" s="92">
        <f>A4+1</f>
        <v>3</v>
      </c>
      <c r="B5" s="93" t="s">
        <v>1067</v>
      </c>
      <c r="C5" s="94" t="s">
        <v>1068</v>
      </c>
      <c r="D5" s="95">
        <v>1.5</v>
      </c>
      <c r="E5" s="95" t="s">
        <v>987</v>
      </c>
      <c r="F5" s="95" t="s">
        <v>1069</v>
      </c>
      <c r="G5" s="95" t="s">
        <v>1070</v>
      </c>
      <c r="H5" s="96">
        <v>36.07</v>
      </c>
      <c r="I5" s="97">
        <f t="shared" ref="I5:I10" si="1">36.07*D5*30</f>
        <v>1623.15</v>
      </c>
      <c r="J5" s="97">
        <f t="shared" ref="J5:J10" si="2">36.07*D5*31</f>
        <v>1677.2550000000001</v>
      </c>
      <c r="K5" s="97">
        <f t="shared" ref="K5:K10" si="3">36.07*D5*30</f>
        <v>1623.15</v>
      </c>
      <c r="L5" s="97">
        <f t="shared" ref="L5:L10" si="4">36.07*D5*31</f>
        <v>1677.2550000000001</v>
      </c>
      <c r="M5" s="97">
        <f t="shared" ref="M5:M10" si="5">36.07*D5*31</f>
        <v>1677.2550000000001</v>
      </c>
      <c r="N5" s="97">
        <f t="shared" ref="N5:N10" si="6">36.07*D5*30</f>
        <v>1623.15</v>
      </c>
      <c r="O5" s="97">
        <f t="shared" ref="O5:O10" si="7">36.07*D5*31</f>
        <v>1677.2550000000001</v>
      </c>
      <c r="P5" s="97">
        <f t="shared" ref="P5:P10" si="8">36.07*D5*30</f>
        <v>1623.15</v>
      </c>
      <c r="Q5" s="97">
        <f t="shared" ref="Q5:Q10" si="9">36.07*D5*31</f>
        <v>1677.2550000000001</v>
      </c>
      <c r="R5" s="97">
        <f t="shared" ref="R5:R10" si="10">36.07*D5*31</f>
        <v>1677.2550000000001</v>
      </c>
      <c r="S5" s="97">
        <f t="shared" ref="S5:S10" si="11">36.07*D5*28</f>
        <v>1514.94</v>
      </c>
      <c r="T5" s="97">
        <f t="shared" ref="T5:T10" si="12">36.07*D5*31</f>
        <v>1677.2550000000001</v>
      </c>
      <c r="U5" s="97">
        <f t="shared" si="0"/>
        <v>19748.325000000001</v>
      </c>
      <c r="V5" s="98"/>
      <c r="W5" s="99" t="s">
        <v>1179</v>
      </c>
    </row>
    <row r="6" spans="1:23" ht="52.5" customHeight="1" x14ac:dyDescent="0.4">
      <c r="A6" s="92">
        <f>A5+1</f>
        <v>4</v>
      </c>
      <c r="B6" s="93" t="s">
        <v>1071</v>
      </c>
      <c r="C6" s="94" t="s">
        <v>1072</v>
      </c>
      <c r="D6" s="100">
        <v>22</v>
      </c>
      <c r="E6" s="95" t="s">
        <v>987</v>
      </c>
      <c r="F6" s="95" t="s">
        <v>1073</v>
      </c>
      <c r="G6" s="95" t="s">
        <v>1074</v>
      </c>
      <c r="H6" s="96">
        <v>36.07</v>
      </c>
      <c r="I6" s="97">
        <f t="shared" si="1"/>
        <v>23806.199999999997</v>
      </c>
      <c r="J6" s="97">
        <f t="shared" si="2"/>
        <v>24599.739999999998</v>
      </c>
      <c r="K6" s="97">
        <f t="shared" si="3"/>
        <v>23806.199999999997</v>
      </c>
      <c r="L6" s="97">
        <f t="shared" si="4"/>
        <v>24599.739999999998</v>
      </c>
      <c r="M6" s="97">
        <f t="shared" si="5"/>
        <v>24599.739999999998</v>
      </c>
      <c r="N6" s="97">
        <f t="shared" si="6"/>
        <v>23806.199999999997</v>
      </c>
      <c r="O6" s="97">
        <f t="shared" si="7"/>
        <v>24599.739999999998</v>
      </c>
      <c r="P6" s="97">
        <f t="shared" si="8"/>
        <v>23806.199999999997</v>
      </c>
      <c r="Q6" s="97">
        <f t="shared" si="9"/>
        <v>24599.739999999998</v>
      </c>
      <c r="R6" s="97">
        <f t="shared" si="10"/>
        <v>24599.739999999998</v>
      </c>
      <c r="S6" s="97">
        <f t="shared" si="11"/>
        <v>22219.119999999999</v>
      </c>
      <c r="T6" s="97">
        <f t="shared" si="12"/>
        <v>24599.739999999998</v>
      </c>
      <c r="U6" s="97">
        <f t="shared" si="0"/>
        <v>289642.09999999992</v>
      </c>
      <c r="V6" s="98"/>
      <c r="W6" s="99" t="s">
        <v>1179</v>
      </c>
    </row>
    <row r="7" spans="1:23" ht="72" customHeight="1" x14ac:dyDescent="0.4">
      <c r="A7" s="92">
        <f>A6+1</f>
        <v>5</v>
      </c>
      <c r="B7" s="93" t="s">
        <v>1075</v>
      </c>
      <c r="C7" s="94" t="s">
        <v>1289</v>
      </c>
      <c r="D7" s="95">
        <v>1.25</v>
      </c>
      <c r="E7" s="95" t="s">
        <v>17</v>
      </c>
      <c r="F7" s="95" t="s">
        <v>1076</v>
      </c>
      <c r="G7" s="95" t="s">
        <v>1077</v>
      </c>
      <c r="H7" s="96">
        <v>36.07</v>
      </c>
      <c r="I7" s="97">
        <f t="shared" si="1"/>
        <v>1352.625</v>
      </c>
      <c r="J7" s="97">
        <f t="shared" si="2"/>
        <v>1397.7124999999999</v>
      </c>
      <c r="K7" s="97">
        <f t="shared" si="3"/>
        <v>1352.625</v>
      </c>
      <c r="L7" s="97">
        <f t="shared" si="4"/>
        <v>1397.7124999999999</v>
      </c>
      <c r="M7" s="97">
        <f t="shared" si="5"/>
        <v>1397.7124999999999</v>
      </c>
      <c r="N7" s="97">
        <f t="shared" si="6"/>
        <v>1352.625</v>
      </c>
      <c r="O7" s="97">
        <f t="shared" si="7"/>
        <v>1397.7124999999999</v>
      </c>
      <c r="P7" s="97">
        <f t="shared" si="8"/>
        <v>1352.625</v>
      </c>
      <c r="Q7" s="97">
        <f t="shared" si="9"/>
        <v>1397.7124999999999</v>
      </c>
      <c r="R7" s="97">
        <f t="shared" si="10"/>
        <v>1397.7124999999999</v>
      </c>
      <c r="S7" s="97">
        <f t="shared" si="11"/>
        <v>1262.45</v>
      </c>
      <c r="T7" s="97">
        <f t="shared" si="12"/>
        <v>1397.7124999999999</v>
      </c>
      <c r="U7" s="97">
        <f t="shared" si="0"/>
        <v>16456.9375</v>
      </c>
      <c r="V7" s="98"/>
      <c r="W7" s="99" t="s">
        <v>1179</v>
      </c>
    </row>
    <row r="8" spans="1:23" ht="84" customHeight="1" x14ac:dyDescent="0.4">
      <c r="A8" s="92">
        <f t="shared" ref="A8:A10" si="13">A7+1</f>
        <v>6</v>
      </c>
      <c r="B8" s="93" t="s">
        <v>1078</v>
      </c>
      <c r="C8" s="94" t="s">
        <v>1079</v>
      </c>
      <c r="D8" s="95">
        <v>24.75</v>
      </c>
      <c r="E8" s="95" t="s">
        <v>987</v>
      </c>
      <c r="F8" s="95" t="s">
        <v>1080</v>
      </c>
      <c r="G8" s="95" t="s">
        <v>1081</v>
      </c>
      <c r="H8" s="96">
        <v>36.07</v>
      </c>
      <c r="I8" s="97">
        <f t="shared" si="1"/>
        <v>26781.974999999999</v>
      </c>
      <c r="J8" s="97">
        <f t="shared" si="2"/>
        <v>27674.7075</v>
      </c>
      <c r="K8" s="97">
        <f t="shared" si="3"/>
        <v>26781.974999999999</v>
      </c>
      <c r="L8" s="97">
        <f t="shared" si="4"/>
        <v>27674.7075</v>
      </c>
      <c r="M8" s="97">
        <f t="shared" si="5"/>
        <v>27674.7075</v>
      </c>
      <c r="N8" s="97">
        <f t="shared" si="6"/>
        <v>26781.974999999999</v>
      </c>
      <c r="O8" s="97">
        <f t="shared" si="7"/>
        <v>27674.7075</v>
      </c>
      <c r="P8" s="97">
        <f t="shared" si="8"/>
        <v>26781.974999999999</v>
      </c>
      <c r="Q8" s="97">
        <f t="shared" si="9"/>
        <v>27674.7075</v>
      </c>
      <c r="R8" s="97">
        <f t="shared" si="10"/>
        <v>27674.7075</v>
      </c>
      <c r="S8" s="97">
        <f t="shared" si="11"/>
        <v>24996.51</v>
      </c>
      <c r="T8" s="97">
        <f t="shared" si="12"/>
        <v>27674.7075</v>
      </c>
      <c r="U8" s="97">
        <f t="shared" si="0"/>
        <v>325847.36250000005</v>
      </c>
      <c r="V8" s="98"/>
      <c r="W8" s="99" t="s">
        <v>1179</v>
      </c>
    </row>
    <row r="9" spans="1:23" ht="40.5" x14ac:dyDescent="0.4">
      <c r="A9" s="92">
        <f t="shared" si="13"/>
        <v>7</v>
      </c>
      <c r="B9" s="93" t="s">
        <v>1082</v>
      </c>
      <c r="C9" s="101" t="s">
        <v>1083</v>
      </c>
      <c r="D9" s="100">
        <v>4</v>
      </c>
      <c r="E9" s="95" t="s">
        <v>388</v>
      </c>
      <c r="F9" s="95" t="s">
        <v>1084</v>
      </c>
      <c r="G9" s="95" t="s">
        <v>1085</v>
      </c>
      <c r="H9" s="96">
        <v>36.07</v>
      </c>
      <c r="I9" s="97">
        <f t="shared" si="1"/>
        <v>4328.3999999999996</v>
      </c>
      <c r="J9" s="97">
        <f t="shared" si="2"/>
        <v>4472.68</v>
      </c>
      <c r="K9" s="97">
        <f t="shared" si="3"/>
        <v>4328.3999999999996</v>
      </c>
      <c r="L9" s="97">
        <f t="shared" si="4"/>
        <v>4472.68</v>
      </c>
      <c r="M9" s="97">
        <f t="shared" si="5"/>
        <v>4472.68</v>
      </c>
      <c r="N9" s="97">
        <f t="shared" si="6"/>
        <v>4328.3999999999996</v>
      </c>
      <c r="O9" s="97">
        <f t="shared" si="7"/>
        <v>4472.68</v>
      </c>
      <c r="P9" s="97">
        <f t="shared" si="8"/>
        <v>4328.3999999999996</v>
      </c>
      <c r="Q9" s="97">
        <f t="shared" si="9"/>
        <v>4472.68</v>
      </c>
      <c r="R9" s="97">
        <f t="shared" si="10"/>
        <v>4472.68</v>
      </c>
      <c r="S9" s="97">
        <f t="shared" si="11"/>
        <v>4039.84</v>
      </c>
      <c r="T9" s="97">
        <f t="shared" si="12"/>
        <v>4472.68</v>
      </c>
      <c r="U9" s="97">
        <f t="shared" si="0"/>
        <v>52662.200000000004</v>
      </c>
      <c r="V9" s="98"/>
      <c r="W9" s="99" t="s">
        <v>1179</v>
      </c>
    </row>
    <row r="10" spans="1:23" ht="111" customHeight="1" x14ac:dyDescent="0.4">
      <c r="A10" s="92">
        <f t="shared" si="13"/>
        <v>8</v>
      </c>
      <c r="B10" s="93" t="s">
        <v>1086</v>
      </c>
      <c r="C10" s="94" t="s">
        <v>1087</v>
      </c>
      <c r="D10" s="100">
        <v>10</v>
      </c>
      <c r="E10" s="95" t="s">
        <v>987</v>
      </c>
      <c r="F10" s="95" t="s">
        <v>776</v>
      </c>
      <c r="G10" s="95" t="s">
        <v>777</v>
      </c>
      <c r="H10" s="96">
        <v>36.07</v>
      </c>
      <c r="I10" s="97">
        <f t="shared" si="1"/>
        <v>10821</v>
      </c>
      <c r="J10" s="97">
        <f t="shared" si="2"/>
        <v>11181.699999999999</v>
      </c>
      <c r="K10" s="97">
        <f t="shared" si="3"/>
        <v>10821</v>
      </c>
      <c r="L10" s="97">
        <f t="shared" si="4"/>
        <v>11181.699999999999</v>
      </c>
      <c r="M10" s="97">
        <f t="shared" si="5"/>
        <v>11181.699999999999</v>
      </c>
      <c r="N10" s="97">
        <f t="shared" si="6"/>
        <v>10821</v>
      </c>
      <c r="O10" s="97">
        <f t="shared" si="7"/>
        <v>11181.699999999999</v>
      </c>
      <c r="P10" s="97">
        <f t="shared" si="8"/>
        <v>10821</v>
      </c>
      <c r="Q10" s="97">
        <f t="shared" si="9"/>
        <v>11181.699999999999</v>
      </c>
      <c r="R10" s="97">
        <f t="shared" si="10"/>
        <v>11181.699999999999</v>
      </c>
      <c r="S10" s="97">
        <f t="shared" si="11"/>
        <v>10099.6</v>
      </c>
      <c r="T10" s="97">
        <f t="shared" si="12"/>
        <v>11181.699999999999</v>
      </c>
      <c r="U10" s="97">
        <f t="shared" si="0"/>
        <v>131655.5</v>
      </c>
      <c r="V10" s="98"/>
      <c r="W10" s="99" t="s">
        <v>1180</v>
      </c>
    </row>
    <row r="71" spans="15:20" x14ac:dyDescent="0.4">
      <c r="O71" s="7"/>
      <c r="P71" s="7"/>
      <c r="Q71" s="7"/>
      <c r="R71" s="7"/>
      <c r="S71" s="7"/>
      <c r="T71" s="7"/>
    </row>
  </sheetData>
  <mergeCells count="15"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L1:L2"/>
    <mergeCell ref="A1:G1"/>
    <mergeCell ref="H1:H2"/>
    <mergeCell ref="I1:I2"/>
    <mergeCell ref="J1:J2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19" zoomScale="120" zoomScaleNormal="120" workbookViewId="0">
      <selection activeCell="C30" sqref="C30"/>
    </sheetView>
  </sheetViews>
  <sheetFormatPr defaultRowHeight="18" x14ac:dyDescent="0.25"/>
  <cols>
    <col min="1" max="1" width="9.140625" style="86"/>
    <col min="2" max="2" width="19" style="86" bestFit="1" customWidth="1"/>
    <col min="3" max="3" width="10" style="86" customWidth="1"/>
    <col min="4" max="4" width="15.140625" style="86" customWidth="1"/>
    <col min="5" max="5" width="9.42578125" style="86" customWidth="1"/>
    <col min="6" max="6" width="13.7109375" style="86" customWidth="1"/>
    <col min="7" max="7" width="12" style="86" customWidth="1"/>
    <col min="8" max="8" width="19" style="86" customWidth="1"/>
    <col min="9" max="9" width="12.42578125" style="86" bestFit="1" customWidth="1"/>
    <col min="10" max="10" width="10.7109375" style="86" bestFit="1" customWidth="1"/>
    <col min="11" max="16384" width="9.140625" style="86"/>
  </cols>
  <sheetData>
    <row r="2" spans="1:8" x14ac:dyDescent="0.25">
      <c r="A2" s="138" t="s">
        <v>1181</v>
      </c>
      <c r="B2" s="138"/>
      <c r="C2" s="138"/>
      <c r="D2" s="138"/>
      <c r="E2" s="138"/>
      <c r="F2" s="138"/>
      <c r="G2" s="138"/>
      <c r="H2" s="138"/>
    </row>
    <row r="3" spans="1:8" ht="36" customHeight="1" x14ac:dyDescent="0.25">
      <c r="A3" s="139" t="s">
        <v>1182</v>
      </c>
      <c r="B3" s="139" t="s">
        <v>1183</v>
      </c>
      <c r="C3" s="139" t="s">
        <v>1184</v>
      </c>
      <c r="D3" s="139"/>
      <c r="E3" s="139" t="s">
        <v>1146</v>
      </c>
      <c r="F3" s="139"/>
      <c r="G3" s="139" t="s">
        <v>1151</v>
      </c>
      <c r="H3" s="139"/>
    </row>
    <row r="4" spans="1:8" ht="72" customHeight="1" x14ac:dyDescent="0.25">
      <c r="A4" s="139"/>
      <c r="B4" s="139"/>
      <c r="C4" s="23" t="s">
        <v>1185</v>
      </c>
      <c r="D4" s="23" t="s">
        <v>0</v>
      </c>
      <c r="E4" s="23" t="s">
        <v>1185</v>
      </c>
      <c r="F4" s="23" t="s">
        <v>0</v>
      </c>
      <c r="G4" s="23" t="s">
        <v>1185</v>
      </c>
      <c r="H4" s="23" t="s">
        <v>0</v>
      </c>
    </row>
    <row r="5" spans="1:8" ht="27" customHeight="1" x14ac:dyDescent="0.25">
      <c r="A5" s="87">
        <v>1</v>
      </c>
      <c r="B5" s="25" t="s">
        <v>718</v>
      </c>
      <c r="C5" s="87">
        <f t="shared" ref="C5:D7" si="0">E5+G5</f>
        <v>113</v>
      </c>
      <c r="D5" s="87">
        <f t="shared" si="0"/>
        <v>780.67000000000007</v>
      </c>
      <c r="E5" s="87">
        <v>60</v>
      </c>
      <c r="F5" s="87">
        <v>405.7</v>
      </c>
      <c r="G5" s="87">
        <v>53</v>
      </c>
      <c r="H5" s="87">
        <v>374.97</v>
      </c>
    </row>
    <row r="6" spans="1:8" ht="27" customHeight="1" x14ac:dyDescent="0.25">
      <c r="A6" s="87">
        <v>2</v>
      </c>
      <c r="B6" s="25" t="s">
        <v>5</v>
      </c>
      <c r="C6" s="87">
        <f t="shared" si="0"/>
        <v>130</v>
      </c>
      <c r="D6" s="87">
        <f t="shared" si="0"/>
        <v>1629.5500000000002</v>
      </c>
      <c r="E6" s="87">
        <v>60</v>
      </c>
      <c r="F6" s="87">
        <v>703.95</v>
      </c>
      <c r="G6" s="87">
        <v>70</v>
      </c>
      <c r="H6" s="87">
        <v>925.6</v>
      </c>
    </row>
    <row r="7" spans="1:8" ht="27" customHeight="1" x14ac:dyDescent="0.25">
      <c r="A7" s="87">
        <v>3</v>
      </c>
      <c r="B7" s="25" t="s">
        <v>320</v>
      </c>
      <c r="C7" s="87">
        <f t="shared" si="0"/>
        <v>115</v>
      </c>
      <c r="D7" s="87">
        <f t="shared" si="0"/>
        <v>1413.56</v>
      </c>
      <c r="E7" s="87">
        <v>72</v>
      </c>
      <c r="F7" s="87">
        <v>718.86</v>
      </c>
      <c r="G7" s="87">
        <v>43</v>
      </c>
      <c r="H7" s="87">
        <v>694.7</v>
      </c>
    </row>
    <row r="8" spans="1:8" ht="27" customHeight="1" x14ac:dyDescent="0.25">
      <c r="A8" s="87">
        <v>4</v>
      </c>
      <c r="B8" s="25" t="s">
        <v>1054</v>
      </c>
      <c r="C8" s="87">
        <v>8</v>
      </c>
      <c r="D8" s="87">
        <f>F8+H8</f>
        <v>89</v>
      </c>
      <c r="E8" s="87">
        <v>1</v>
      </c>
      <c r="F8" s="87">
        <v>10</v>
      </c>
      <c r="G8" s="87">
        <v>7</v>
      </c>
      <c r="H8" s="87">
        <v>79</v>
      </c>
    </row>
    <row r="9" spans="1:8" ht="27" customHeight="1" x14ac:dyDescent="0.25">
      <c r="A9" s="87">
        <v>5</v>
      </c>
      <c r="B9" s="25" t="s">
        <v>978</v>
      </c>
      <c r="C9" s="87">
        <f>E9+G9</f>
        <v>26</v>
      </c>
      <c r="D9" s="87">
        <f>F9+H9</f>
        <v>140</v>
      </c>
      <c r="E9" s="87">
        <v>8</v>
      </c>
      <c r="F9" s="87">
        <v>24.3</v>
      </c>
      <c r="G9" s="87">
        <v>18</v>
      </c>
      <c r="H9" s="87">
        <v>115.7</v>
      </c>
    </row>
    <row r="10" spans="1:8" x14ac:dyDescent="0.25">
      <c r="A10" s="87"/>
      <c r="B10" s="23" t="s">
        <v>759</v>
      </c>
      <c r="C10" s="23">
        <f>C5+C6+C7+C8+C9</f>
        <v>392</v>
      </c>
      <c r="D10" s="23">
        <f t="shared" ref="D10:H10" si="1">D5+D6+D7+D8+D9</f>
        <v>4052.78</v>
      </c>
      <c r="E10" s="23">
        <f t="shared" si="1"/>
        <v>201</v>
      </c>
      <c r="F10" s="23">
        <f t="shared" si="1"/>
        <v>1862.8100000000002</v>
      </c>
      <c r="G10" s="23">
        <f t="shared" si="1"/>
        <v>191</v>
      </c>
      <c r="H10" s="23">
        <f t="shared" si="1"/>
        <v>2189.9700000000003</v>
      </c>
    </row>
    <row r="12" spans="1:8" x14ac:dyDescent="0.25">
      <c r="A12" s="138" t="s">
        <v>1186</v>
      </c>
      <c r="B12" s="138"/>
      <c r="C12" s="138"/>
      <c r="D12" s="138"/>
      <c r="E12" s="138"/>
      <c r="F12" s="138"/>
      <c r="G12" s="138"/>
      <c r="H12" s="138"/>
    </row>
    <row r="13" spans="1:8" ht="45" customHeight="1" x14ac:dyDescent="0.25">
      <c r="A13" s="139" t="s">
        <v>1182</v>
      </c>
      <c r="B13" s="139" t="s">
        <v>1183</v>
      </c>
      <c r="C13" s="139" t="s">
        <v>1184</v>
      </c>
      <c r="D13" s="139"/>
      <c r="E13" s="139" t="s">
        <v>1146</v>
      </c>
      <c r="F13" s="139"/>
      <c r="G13" s="139" t="s">
        <v>1151</v>
      </c>
      <c r="H13" s="139"/>
    </row>
    <row r="14" spans="1:8" ht="36" x14ac:dyDescent="0.25">
      <c r="A14" s="139"/>
      <c r="B14" s="139"/>
      <c r="C14" s="23" t="s">
        <v>1185</v>
      </c>
      <c r="D14" s="23" t="s">
        <v>0</v>
      </c>
      <c r="E14" s="23" t="s">
        <v>1185</v>
      </c>
      <c r="F14" s="23" t="s">
        <v>0</v>
      </c>
      <c r="G14" s="23" t="s">
        <v>1185</v>
      </c>
      <c r="H14" s="23" t="s">
        <v>0</v>
      </c>
    </row>
    <row r="15" spans="1:8" ht="24.75" customHeight="1" x14ac:dyDescent="0.25">
      <c r="A15" s="87">
        <v>1</v>
      </c>
      <c r="B15" s="25" t="s">
        <v>718</v>
      </c>
      <c r="C15" s="87">
        <f>E15+G15</f>
        <v>40</v>
      </c>
      <c r="D15" s="87">
        <f>F15+H15</f>
        <v>109.27500000000001</v>
      </c>
      <c r="E15" s="87">
        <v>19</v>
      </c>
      <c r="F15" s="87">
        <v>61.075000000000003</v>
      </c>
      <c r="G15" s="87">
        <v>21</v>
      </c>
      <c r="H15" s="87">
        <v>48.2</v>
      </c>
    </row>
    <row r="16" spans="1:8" ht="24.75" customHeight="1" x14ac:dyDescent="0.25">
      <c r="A16" s="87">
        <v>2</v>
      </c>
      <c r="B16" s="25" t="s">
        <v>5</v>
      </c>
      <c r="C16" s="87">
        <v>16</v>
      </c>
      <c r="D16" s="86">
        <f>13.2+14+33+9.9+13.2+2.2+2.2+2.2+2.2+2.2+3.125+2.7+2.7+50+10.8</f>
        <v>163.62500000000006</v>
      </c>
      <c r="E16" s="87">
        <v>16</v>
      </c>
      <c r="F16" s="86">
        <f>13.2+14+33+9.9+13.2+2.2+2.2+2.2+2.2+2.2+3.125+2.7+2.7+50+10.8</f>
        <v>163.62500000000006</v>
      </c>
      <c r="G16" s="87">
        <v>0</v>
      </c>
      <c r="H16" s="87">
        <v>0</v>
      </c>
    </row>
    <row r="17" spans="1:8" ht="24.75" customHeight="1" x14ac:dyDescent="0.25">
      <c r="A17" s="87">
        <v>3</v>
      </c>
      <c r="B17" s="25" t="s">
        <v>320</v>
      </c>
      <c r="C17" s="87">
        <f>E17+G17</f>
        <v>11</v>
      </c>
      <c r="D17" s="87">
        <f>F17+H17</f>
        <v>66.08</v>
      </c>
      <c r="E17" s="87">
        <f>5+1</f>
        <v>6</v>
      </c>
      <c r="F17" s="87">
        <f>37.58+0.85</f>
        <v>38.43</v>
      </c>
      <c r="G17" s="87">
        <v>5</v>
      </c>
      <c r="H17" s="87">
        <v>27.65</v>
      </c>
    </row>
    <row r="18" spans="1:8" ht="24.75" customHeight="1" x14ac:dyDescent="0.25">
      <c r="A18" s="87">
        <v>4</v>
      </c>
      <c r="B18" s="25" t="s">
        <v>1054</v>
      </c>
      <c r="C18" s="87">
        <v>3</v>
      </c>
      <c r="D18" s="87">
        <v>5.75</v>
      </c>
      <c r="E18" s="87">
        <v>0</v>
      </c>
      <c r="F18" s="87">
        <v>0</v>
      </c>
      <c r="G18" s="87">
        <v>3</v>
      </c>
      <c r="H18" s="87">
        <v>5.75</v>
      </c>
    </row>
    <row r="19" spans="1:8" ht="24.75" customHeight="1" x14ac:dyDescent="0.25">
      <c r="A19" s="87">
        <v>5</v>
      </c>
      <c r="B19" s="25" t="s">
        <v>978</v>
      </c>
      <c r="C19" s="87">
        <v>2</v>
      </c>
      <c r="D19" s="87">
        <v>5.2</v>
      </c>
      <c r="E19" s="87">
        <v>2</v>
      </c>
      <c r="F19" s="87">
        <v>5.2</v>
      </c>
      <c r="G19" s="87">
        <v>0</v>
      </c>
      <c r="H19" s="87">
        <v>0</v>
      </c>
    </row>
    <row r="20" spans="1:8" x14ac:dyDescent="0.25">
      <c r="A20" s="87"/>
      <c r="B20" s="23" t="s">
        <v>759</v>
      </c>
      <c r="C20" s="23">
        <f>C15+C16+C17+C18+C19</f>
        <v>72</v>
      </c>
      <c r="D20" s="23">
        <f t="shared" ref="D20:H20" si="2">D15+D16+D17+D18+D19</f>
        <v>349.93000000000006</v>
      </c>
      <c r="E20" s="23">
        <f t="shared" si="2"/>
        <v>43</v>
      </c>
      <c r="F20" s="23">
        <f t="shared" si="2"/>
        <v>268.33000000000004</v>
      </c>
      <c r="G20" s="23">
        <f t="shared" si="2"/>
        <v>29</v>
      </c>
      <c r="H20" s="23">
        <f t="shared" si="2"/>
        <v>81.599999999999994</v>
      </c>
    </row>
    <row r="22" spans="1:8" x14ac:dyDescent="0.25">
      <c r="A22" s="138" t="s">
        <v>1187</v>
      </c>
      <c r="B22" s="138"/>
      <c r="C22" s="138"/>
      <c r="D22" s="138"/>
      <c r="E22" s="138"/>
      <c r="F22" s="138"/>
      <c r="G22" s="138"/>
      <c r="H22" s="138"/>
    </row>
    <row r="23" spans="1:8" ht="90" customHeight="1" x14ac:dyDescent="0.25">
      <c r="A23" s="139" t="s">
        <v>1182</v>
      </c>
      <c r="B23" s="139" t="s">
        <v>1183</v>
      </c>
      <c r="C23" s="139" t="s">
        <v>1184</v>
      </c>
      <c r="D23" s="139"/>
      <c r="E23" s="139" t="s">
        <v>1146</v>
      </c>
      <c r="F23" s="139"/>
      <c r="G23" s="139" t="s">
        <v>1151</v>
      </c>
      <c r="H23" s="139"/>
    </row>
    <row r="24" spans="1:8" ht="36" x14ac:dyDescent="0.25">
      <c r="A24" s="139"/>
      <c r="B24" s="139"/>
      <c r="C24" s="23" t="s">
        <v>1185</v>
      </c>
      <c r="D24" s="23" t="s">
        <v>0</v>
      </c>
      <c r="E24" s="23" t="s">
        <v>1185</v>
      </c>
      <c r="F24" s="23" t="s">
        <v>0</v>
      </c>
      <c r="G24" s="23" t="s">
        <v>1185</v>
      </c>
      <c r="H24" s="23" t="s">
        <v>0</v>
      </c>
    </row>
    <row r="25" spans="1:8" ht="29.25" customHeight="1" x14ac:dyDescent="0.25">
      <c r="A25" s="87">
        <v>1</v>
      </c>
      <c r="B25" s="25" t="s">
        <v>718</v>
      </c>
      <c r="C25" s="87">
        <f>C5+C15</f>
        <v>153</v>
      </c>
      <c r="D25" s="87">
        <f t="shared" ref="D25:H26" si="3">D5+D15</f>
        <v>889.94500000000005</v>
      </c>
      <c r="E25" s="87">
        <f t="shared" si="3"/>
        <v>79</v>
      </c>
      <c r="F25" s="87">
        <f t="shared" si="3"/>
        <v>466.77499999999998</v>
      </c>
      <c r="G25" s="87">
        <f t="shared" si="3"/>
        <v>74</v>
      </c>
      <c r="H25" s="87">
        <f t="shared" si="3"/>
        <v>423.17</v>
      </c>
    </row>
    <row r="26" spans="1:8" ht="29.25" customHeight="1" x14ac:dyDescent="0.25">
      <c r="A26" s="87">
        <v>2</v>
      </c>
      <c r="B26" s="25" t="s">
        <v>5</v>
      </c>
      <c r="C26" s="87">
        <f>C6+C16</f>
        <v>146</v>
      </c>
      <c r="D26" s="87">
        <f t="shared" si="3"/>
        <v>1793.1750000000002</v>
      </c>
      <c r="E26" s="87">
        <f t="shared" si="3"/>
        <v>76</v>
      </c>
      <c r="F26" s="87">
        <f t="shared" si="3"/>
        <v>867.57500000000005</v>
      </c>
      <c r="G26" s="87">
        <f t="shared" si="3"/>
        <v>70</v>
      </c>
      <c r="H26" s="87">
        <f t="shared" si="3"/>
        <v>925.6</v>
      </c>
    </row>
    <row r="27" spans="1:8" ht="29.25" customHeight="1" x14ac:dyDescent="0.25">
      <c r="A27" s="87">
        <v>3</v>
      </c>
      <c r="B27" s="25" t="s">
        <v>320</v>
      </c>
      <c r="C27" s="87">
        <f t="shared" ref="C27:H29" si="4">C7+C17</f>
        <v>126</v>
      </c>
      <c r="D27" s="87">
        <f t="shared" si="4"/>
        <v>1479.6399999999999</v>
      </c>
      <c r="E27" s="87">
        <f t="shared" si="4"/>
        <v>78</v>
      </c>
      <c r="F27" s="87">
        <f t="shared" si="4"/>
        <v>757.29</v>
      </c>
      <c r="G27" s="87">
        <f t="shared" si="4"/>
        <v>48</v>
      </c>
      <c r="H27" s="87">
        <f t="shared" si="4"/>
        <v>722.35</v>
      </c>
    </row>
    <row r="28" spans="1:8" ht="29.25" customHeight="1" x14ac:dyDescent="0.25">
      <c r="A28" s="87">
        <v>4</v>
      </c>
      <c r="B28" s="25" t="s">
        <v>1054</v>
      </c>
      <c r="C28" s="87">
        <f t="shared" si="4"/>
        <v>11</v>
      </c>
      <c r="D28" s="87">
        <f t="shared" si="4"/>
        <v>94.75</v>
      </c>
      <c r="E28" s="87">
        <f t="shared" si="4"/>
        <v>1</v>
      </c>
      <c r="F28" s="87">
        <f t="shared" si="4"/>
        <v>10</v>
      </c>
      <c r="G28" s="87">
        <f t="shared" si="4"/>
        <v>10</v>
      </c>
      <c r="H28" s="87">
        <f t="shared" si="4"/>
        <v>84.75</v>
      </c>
    </row>
    <row r="29" spans="1:8" ht="29.25" customHeight="1" x14ac:dyDescent="0.25">
      <c r="A29" s="87">
        <v>5</v>
      </c>
      <c r="B29" s="25" t="s">
        <v>978</v>
      </c>
      <c r="C29" s="87">
        <f t="shared" si="4"/>
        <v>28</v>
      </c>
      <c r="D29" s="87">
        <f t="shared" si="4"/>
        <v>145.19999999999999</v>
      </c>
      <c r="E29" s="87">
        <f t="shared" si="4"/>
        <v>10</v>
      </c>
      <c r="F29" s="87">
        <f t="shared" si="4"/>
        <v>29.5</v>
      </c>
      <c r="G29" s="87">
        <f t="shared" si="4"/>
        <v>18</v>
      </c>
      <c r="H29" s="87">
        <f t="shared" si="4"/>
        <v>115.7</v>
      </c>
    </row>
    <row r="30" spans="1:8" x14ac:dyDescent="0.25">
      <c r="A30" s="87"/>
      <c r="B30" s="23" t="s">
        <v>759</v>
      </c>
      <c r="C30" s="23">
        <f>C25+C26+C27+C28+C29</f>
        <v>464</v>
      </c>
      <c r="D30" s="23">
        <f t="shared" ref="D30:H30" si="5">D25+D26+D27+D28+D29</f>
        <v>4402.71</v>
      </c>
      <c r="E30" s="23">
        <f t="shared" si="5"/>
        <v>244</v>
      </c>
      <c r="F30" s="23">
        <f t="shared" si="5"/>
        <v>2131.14</v>
      </c>
      <c r="G30" s="23">
        <f t="shared" si="5"/>
        <v>220</v>
      </c>
      <c r="H30" s="23">
        <f t="shared" si="5"/>
        <v>2271.5699999999997</v>
      </c>
    </row>
  </sheetData>
  <mergeCells count="18">
    <mergeCell ref="A22:H22"/>
    <mergeCell ref="A23:A24"/>
    <mergeCell ref="B23:B24"/>
    <mergeCell ref="C23:D23"/>
    <mergeCell ref="E23:F23"/>
    <mergeCell ref="G23:H23"/>
    <mergeCell ref="A12:H12"/>
    <mergeCell ref="A13:A14"/>
    <mergeCell ref="B13:B14"/>
    <mergeCell ref="C13:D13"/>
    <mergeCell ref="E13:F13"/>
    <mergeCell ref="G13:H13"/>
    <mergeCell ref="A2:H2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BESCOM old</vt:lpstr>
      <vt:lpstr>GESCOM old</vt:lpstr>
      <vt:lpstr>HESCOM old</vt:lpstr>
      <vt:lpstr>CESC old</vt:lpstr>
      <vt:lpstr> IPPs GEOA</vt:lpstr>
      <vt:lpstr>MESCOM old</vt:lpstr>
      <vt:lpstr>Abstract</vt:lpstr>
      <vt:lpstr>' IPPs GEOA'!Print_Area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SEE TBC</cp:lastModifiedBy>
  <cp:lastPrinted>2023-07-13T13:16:25Z</cp:lastPrinted>
  <dcterms:created xsi:type="dcterms:W3CDTF">2023-07-04T07:32:40Z</dcterms:created>
  <dcterms:modified xsi:type="dcterms:W3CDTF">2023-07-19T06:19:52Z</dcterms:modified>
</cp:coreProperties>
</file>